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060" windowWidth="29400" windowHeight="6105"/>
  </bookViews>
  <sheets>
    <sheet name="Einsatzplan" sheetId="1" r:id="rId1"/>
    <sheet name="Candlelight Dinner" sheetId="3" r:id="rId2"/>
    <sheet name="Schiffsfahrten" sheetId="4" r:id="rId3"/>
    <sheet name="Werthaltigkeit Tombola" sheetId="5" r:id="rId4"/>
    <sheet name="Schilder" sheetId="6" r:id="rId5"/>
    <sheet name="Lostranchen" sheetId="7" r:id="rId6"/>
    <sheet name="Zuschnitt Bilder" sheetId="8" r:id="rId7"/>
  </sheets>
  <definedNames>
    <definedName name="_xlnm.Print_Area" localSheetId="0">Einsatzplan!$A$1:$BK$46</definedName>
    <definedName name="_xlnm.Print_Area" localSheetId="2">Schiffsfahrten!$A$1:$K$47</definedName>
  </definedNames>
  <calcPr calcId="145621"/>
</workbook>
</file>

<file path=xl/calcChain.xml><?xml version="1.0" encoding="utf-8"?>
<calcChain xmlns="http://schemas.openxmlformats.org/spreadsheetml/2006/main">
  <c r="BM27" i="1" l="1"/>
  <c r="BN27" i="1"/>
  <c r="BO27" i="1"/>
  <c r="BP27" i="1"/>
  <c r="BQ27" i="1"/>
  <c r="BR27" i="1"/>
  <c r="BS27" i="1"/>
  <c r="BT27" i="1"/>
  <c r="BL27" i="1"/>
  <c r="F38" i="8" l="1"/>
  <c r="F37" i="8"/>
  <c r="F34" i="8"/>
  <c r="F33" i="8"/>
  <c r="F32" i="8"/>
  <c r="F31" i="8"/>
  <c r="F26" i="8"/>
  <c r="F25" i="8"/>
  <c r="F20" i="8"/>
  <c r="F19" i="8"/>
  <c r="F14" i="8"/>
  <c r="F13" i="8"/>
  <c r="F9" i="8"/>
  <c r="F8" i="8"/>
  <c r="F4" i="8"/>
  <c r="F3" i="8"/>
  <c r="G47" i="4" l="1"/>
  <c r="D6" i="5" l="1"/>
  <c r="F6" i="5"/>
  <c r="C23" i="6" l="1"/>
  <c r="C19" i="6"/>
  <c r="C16" i="6"/>
  <c r="H5" i="4"/>
  <c r="H8" i="4" s="1"/>
  <c r="H11" i="4" s="1"/>
  <c r="H14" i="4" s="1"/>
  <c r="H17" i="4" s="1"/>
  <c r="H20" i="4" s="1"/>
  <c r="H23" i="4" l="1"/>
  <c r="H26" i="4" s="1"/>
  <c r="H29" i="4" s="1"/>
  <c r="H32" i="4" s="1"/>
  <c r="H35" i="4" s="1"/>
  <c r="H38" i="4" s="1"/>
  <c r="H41" i="4" s="1"/>
  <c r="H44" i="4" s="1"/>
  <c r="F12" i="5"/>
  <c r="D12" i="5"/>
  <c r="F11" i="5"/>
  <c r="D11" i="5"/>
  <c r="D8" i="5"/>
  <c r="D9" i="5"/>
  <c r="D10" i="5"/>
  <c r="F8" i="5"/>
  <c r="F9" i="5"/>
  <c r="F10" i="5"/>
  <c r="F3" i="5"/>
  <c r="D3" i="5"/>
  <c r="X22" i="3" l="1"/>
  <c r="E22" i="3"/>
  <c r="F27" i="1" l="1"/>
</calcChain>
</file>

<file path=xl/sharedStrings.xml><?xml version="1.0" encoding="utf-8"?>
<sst xmlns="http://schemas.openxmlformats.org/spreadsheetml/2006/main" count="857" uniqueCount="246">
  <si>
    <t>Alter</t>
  </si>
  <si>
    <t>10:00-16:00</t>
  </si>
  <si>
    <t>G</t>
  </si>
  <si>
    <t>L</t>
  </si>
  <si>
    <t>S</t>
  </si>
  <si>
    <t>F</t>
  </si>
  <si>
    <t>Vorname</t>
  </si>
  <si>
    <t>Nachname</t>
  </si>
  <si>
    <t>Katharina</t>
  </si>
  <si>
    <t>Haldimann</t>
  </si>
  <si>
    <t>Joachim</t>
  </si>
  <si>
    <t>Karl</t>
  </si>
  <si>
    <t>Fiona</t>
  </si>
  <si>
    <t>Mohler</t>
  </si>
  <si>
    <t>Therese</t>
  </si>
  <si>
    <t>Braun</t>
  </si>
  <si>
    <t xml:space="preserve">Kurt </t>
  </si>
  <si>
    <t>Andres</t>
  </si>
  <si>
    <t>Daniel</t>
  </si>
  <si>
    <t>Moser</t>
  </si>
  <si>
    <t>Bernadette</t>
  </si>
  <si>
    <t>Florian</t>
  </si>
  <si>
    <t>Karin</t>
  </si>
  <si>
    <t>Marcel</t>
  </si>
  <si>
    <t xml:space="preserve">Samstag 13. September </t>
  </si>
  <si>
    <t xml:space="preserve">Sonntag 14. September </t>
  </si>
  <si>
    <t xml:space="preserve">Freitag 12. September </t>
  </si>
  <si>
    <t>A</t>
  </si>
  <si>
    <t>B</t>
  </si>
  <si>
    <t>I</t>
  </si>
  <si>
    <t>P</t>
  </si>
  <si>
    <t>Legende:</t>
  </si>
  <si>
    <t>D</t>
  </si>
  <si>
    <t>Esther</t>
  </si>
  <si>
    <t>Schnäkel</t>
  </si>
  <si>
    <t>h</t>
  </si>
  <si>
    <t>18:00-20:00</t>
  </si>
  <si>
    <t>Soll-Belegung Funktionen</t>
  </si>
  <si>
    <t>Ist-Belegung Funktionen</t>
  </si>
  <si>
    <t xml:space="preserve">Total Personalaufwand </t>
  </si>
  <si>
    <t>10:00-15:00</t>
  </si>
  <si>
    <t>15:00-18:00</t>
  </si>
  <si>
    <t>5. Schicht 5h</t>
  </si>
  <si>
    <t>6. Schicht  5h</t>
  </si>
  <si>
    <t>16:00-21:00</t>
  </si>
  <si>
    <t>12:00-15:30</t>
  </si>
  <si>
    <t>2. Schicht 5.5h</t>
  </si>
  <si>
    <t>15:30-21:00</t>
  </si>
  <si>
    <t>3. Schicht 5.5h</t>
  </si>
  <si>
    <t>4. Schicht 5.5h</t>
  </si>
  <si>
    <r>
      <t xml:space="preserve">Mitwirkende, </t>
    </r>
    <r>
      <rPr>
        <b/>
        <sz val="12"/>
        <color rgb="FFFF0000"/>
        <rFont val="Arial Narrow"/>
        <family val="2"/>
      </rPr>
      <t>Mitglieder in Rot</t>
    </r>
  </si>
  <si>
    <t>Nydegger</t>
  </si>
  <si>
    <t>Losumsatz</t>
  </si>
  <si>
    <t>Soll</t>
  </si>
  <si>
    <t>16:00-18:00</t>
  </si>
  <si>
    <t>18:00-21:00</t>
  </si>
  <si>
    <t>21:00-22:00</t>
  </si>
  <si>
    <t xml:space="preserve"> </t>
  </si>
  <si>
    <t>E</t>
  </si>
  <si>
    <t>Bewirtung</t>
  </si>
  <si>
    <t>K</t>
  </si>
  <si>
    <t xml:space="preserve">Dekoration, Tischeindeckung </t>
  </si>
  <si>
    <t>Demontage, Räumung, Müllentsorgung</t>
  </si>
  <si>
    <t>Knotenlehre, Unterhaltung</t>
  </si>
  <si>
    <t xml:space="preserve">Gäste </t>
  </si>
  <si>
    <t>3h</t>
  </si>
  <si>
    <t xml:space="preserve">Photdokumentation, läuft parallel mit anderen Funktionen. </t>
  </si>
  <si>
    <t>Die Anzahl gleicher Soll-Reiter gibt die Mindestanzahl je Funktion</t>
  </si>
  <si>
    <t>Telefon</t>
  </si>
  <si>
    <t>Boot</t>
  </si>
  <si>
    <t>Dauer (h)</t>
  </si>
  <si>
    <t>Brenstoff Fr.</t>
  </si>
  <si>
    <t>Los-Tranchen inkl. Nieten</t>
  </si>
  <si>
    <t xml:space="preserve">Skipper </t>
  </si>
  <si>
    <t>079 215 78 71</t>
  </si>
  <si>
    <t>Gast</t>
  </si>
  <si>
    <t>Datum</t>
  </si>
  <si>
    <t>Programm</t>
  </si>
  <si>
    <t xml:space="preserve">Karl </t>
  </si>
  <si>
    <t>078 605 72 82</t>
  </si>
  <si>
    <t>Menu / Programm</t>
  </si>
  <si>
    <t xml:space="preserve">Apero </t>
  </si>
  <si>
    <t>mit Shanty Musik</t>
  </si>
  <si>
    <t>Steaks vom Grill</t>
  </si>
  <si>
    <t>Special Nudelsalat</t>
  </si>
  <si>
    <t>Knotenlehre</t>
  </si>
  <si>
    <t>Unterhaltung</t>
  </si>
  <si>
    <t>Dessert</t>
  </si>
  <si>
    <t>Kaffee</t>
  </si>
  <si>
    <t>Verabschiedung</t>
  </si>
  <si>
    <t>Ziel</t>
  </si>
  <si>
    <t>Skipper</t>
  </si>
  <si>
    <t>Nieten</t>
  </si>
  <si>
    <t>Trostpreise</t>
  </si>
  <si>
    <t>Wert</t>
  </si>
  <si>
    <t>Candle Light Dinner</t>
  </si>
  <si>
    <t>Ausfahrten</t>
  </si>
  <si>
    <t>Hauptpreise Candlelight</t>
  </si>
  <si>
    <t>Hauptpreise Ausfahrt</t>
  </si>
  <si>
    <t>Total Lose (Treffer &amp; Nieten)</t>
  </si>
  <si>
    <t>Total Marktwert Tombola</t>
  </si>
  <si>
    <t>Preise</t>
  </si>
  <si>
    <t>Preis / Leistung</t>
  </si>
  <si>
    <t>Text</t>
  </si>
  <si>
    <t>Grösse</t>
  </si>
  <si>
    <t>laminiert</t>
  </si>
  <si>
    <t>Ort</t>
  </si>
  <si>
    <t>Statuten</t>
  </si>
  <si>
    <t>farbig</t>
  </si>
  <si>
    <t>Konfektion</t>
  </si>
  <si>
    <t>A4</t>
  </si>
  <si>
    <t>Bildergalerie zurückliegender Veranstaltungen</t>
  </si>
  <si>
    <t>A5</t>
  </si>
  <si>
    <t>Darstellung Tombola Hauptpreis Candlelight Dinner</t>
  </si>
  <si>
    <t>Darstellung Tombola Hauptpreis Bootsausfahrt</t>
  </si>
  <si>
    <t>Zutritt nur in Begleitung Zutrittsberechtigter und auf eigene Gefahr</t>
  </si>
  <si>
    <t>Anzahl</t>
  </si>
  <si>
    <t>s/w</t>
  </si>
  <si>
    <t>Tischgarnituren</t>
  </si>
  <si>
    <t>Stegzugang</t>
  </si>
  <si>
    <t>Wurfbarriere</t>
  </si>
  <si>
    <t>Ufergeländer</t>
  </si>
  <si>
    <t xml:space="preserve">Lehrkarte je Knoten </t>
  </si>
  <si>
    <t xml:space="preserve">Karte mit Lageplan + Tombolapreise </t>
  </si>
  <si>
    <t>Losverkäufer</t>
  </si>
  <si>
    <t>Gutscheine Tombola Hauptpreise</t>
  </si>
  <si>
    <t>Hinweis Abholung Tombolapreise bis 20:00h</t>
  </si>
  <si>
    <t>Rückwand  Sitzplatz</t>
  </si>
  <si>
    <t>B5</t>
  </si>
  <si>
    <t>Blechschrank</t>
  </si>
  <si>
    <t>Beitrittserklärung</t>
  </si>
  <si>
    <t>Getränkekarten mit Preisen</t>
  </si>
  <si>
    <t>Infoflyer über Verein mit Jahresprogramm</t>
  </si>
  <si>
    <t>Doppelseitiger Infoflyer  Vorderseite Jahresprogramm, Rückseite Statuten</t>
  </si>
  <si>
    <t>Doppelseitig Berechtigung zum Losverkauf 
Behörde + POS</t>
  </si>
  <si>
    <t>Art</t>
  </si>
  <si>
    <t>Preis + Spielregeln Ballwurf "Schiffeversenken"</t>
  </si>
  <si>
    <t>Laminierte Schilder und Karten für Festbetrieb</t>
  </si>
  <si>
    <t>Umschläge mit Logo farbig für Gutscheine</t>
  </si>
  <si>
    <t>Bootsausfahrten und Candle Light Dinner</t>
  </si>
  <si>
    <t>Standard Vereinsdokumente</t>
  </si>
  <si>
    <t>Do 11.09.14</t>
  </si>
  <si>
    <t>GA</t>
  </si>
  <si>
    <t xml:space="preserve">Ablieferung Kühler, Container, Rückgabefähiges, Pfandbecher/Flaschen. Demontage, Räumung, Müllentsorgung, muss noch am Sonntag Abend erfolgen. </t>
  </si>
  <si>
    <t>Einkäufe für Candleligt Dinner, Vorbereitung Essen</t>
  </si>
  <si>
    <t>Göran</t>
  </si>
  <si>
    <t>Kaiser</t>
  </si>
  <si>
    <t>Gundula</t>
  </si>
  <si>
    <t>Basel</t>
  </si>
  <si>
    <t>Riehen</t>
  </si>
  <si>
    <t>Dornach</t>
  </si>
  <si>
    <t>Uetendorf</t>
  </si>
  <si>
    <t>Belp</t>
  </si>
  <si>
    <t>Wohnort</t>
  </si>
  <si>
    <t>Hartwig</t>
  </si>
  <si>
    <t>Münsingen</t>
  </si>
  <si>
    <t>Felina</t>
  </si>
  <si>
    <t>Rhyschiffli</t>
  </si>
  <si>
    <t>Richard</t>
  </si>
  <si>
    <t>Hagspiel</t>
  </si>
  <si>
    <t>079 543 77 73</t>
  </si>
  <si>
    <t>1-50</t>
  </si>
  <si>
    <t>51-100</t>
  </si>
  <si>
    <t>Lose</t>
  </si>
  <si>
    <t>Tranche (Beutel)</t>
  </si>
  <si>
    <t>Los #</t>
  </si>
  <si>
    <t>101-401</t>
  </si>
  <si>
    <t>Hauptpreise</t>
  </si>
  <si>
    <t>Candle</t>
  </si>
  <si>
    <t>Karli</t>
  </si>
  <si>
    <t>Richie</t>
  </si>
  <si>
    <t>Andreas</t>
  </si>
  <si>
    <t>L#</t>
  </si>
  <si>
    <t>Keller</t>
  </si>
  <si>
    <t>Los Bereich</t>
  </si>
  <si>
    <t>+49 (152) 33 77 81 51</t>
  </si>
  <si>
    <t>09:00-12:00</t>
  </si>
  <si>
    <t>1. Schicht  6.5h</t>
  </si>
  <si>
    <t>Christoph</t>
  </si>
  <si>
    <t>Schlauchboot NW1862</t>
  </si>
  <si>
    <t>Burkhard</t>
  </si>
  <si>
    <t>+41 (79) 619 26 48</t>
  </si>
  <si>
    <t>Alice (Weisweil)</t>
  </si>
  <si>
    <t>Treibstoffvergütung</t>
  </si>
  <si>
    <t>Jauslin</t>
  </si>
  <si>
    <t>BS 105 Syra - Katharina</t>
  </si>
  <si>
    <t>BS 105 Syra - Joachim</t>
  </si>
  <si>
    <t>BS 30  Hey Sexy - Karl</t>
  </si>
  <si>
    <t>Andy</t>
  </si>
  <si>
    <t>Weil</t>
  </si>
  <si>
    <t>Fr-A192 Alice - Andy</t>
  </si>
  <si>
    <t>BS 127  Ryschiffli - Richi</t>
  </si>
  <si>
    <t>BS 105 - Syra</t>
  </si>
  <si>
    <t>BS 30 - Hey Sexy</t>
  </si>
  <si>
    <t xml:space="preserve">BS 82 Rheinsonne </t>
  </si>
  <si>
    <t>Tombola</t>
  </si>
  <si>
    <t>neutral</t>
  </si>
  <si>
    <t>Namen</t>
  </si>
  <si>
    <t>Montage auf Zaun</t>
  </si>
  <si>
    <t xml:space="preserve">Montage auf Geländer </t>
  </si>
  <si>
    <t>mit Kabelbinder</t>
  </si>
  <si>
    <t>unbeleuchtet</t>
  </si>
  <si>
    <t xml:space="preserve">Montage auf Stützwand mit Schnur abgehängt </t>
  </si>
  <si>
    <t>beleuchtet</t>
  </si>
  <si>
    <t>Montage auf Pfosten doppelseitiger Rahmen</t>
  </si>
  <si>
    <t xml:space="preserve">Dachlattenabschnitte </t>
  </si>
  <si>
    <t>Dachlattenanzahl</t>
  </si>
  <si>
    <t>4x Vertikalverbund der Spanplatten + Lochverstärkung mit Dachlatten und Polycarbonat</t>
  </si>
  <si>
    <t>Vera</t>
  </si>
  <si>
    <t xml:space="preserve">Louis Jost </t>
  </si>
  <si>
    <t>Hummel</t>
  </si>
  <si>
    <t>+41 (77) 208 90 16</t>
  </si>
  <si>
    <t xml:space="preserve">Cornelia </t>
  </si>
  <si>
    <t>O</t>
  </si>
  <si>
    <t>V</t>
  </si>
  <si>
    <t>Service</t>
  </si>
  <si>
    <t>Buffet, Bierzapfen, Kasse, Tombola-Gewinnausgabe</t>
  </si>
  <si>
    <t>Gasgrill</t>
  </si>
  <si>
    <t>Amacker</t>
  </si>
  <si>
    <t>Losverkauf auf Rheinuferweg und Cullinaricum, für Jugendliche ist Frühschicht empfohlen, Jugendliche unter 14 Jahren gehen gemeinsam.</t>
  </si>
  <si>
    <t>W</t>
  </si>
  <si>
    <t>Aufbau Tische/Bänke, Plakate aufhängen, Beleuchtung und Kabel verlegen, Getränke-/Speisekarte, Tombola Preise,  Pfandbecher kaufen</t>
  </si>
  <si>
    <t>anwesend</t>
  </si>
  <si>
    <t>T-Shirt</t>
  </si>
  <si>
    <t>Baseball Cap</t>
  </si>
  <si>
    <t>sm</t>
  </si>
  <si>
    <t xml:space="preserve">uni </t>
  </si>
  <si>
    <t>lady</t>
  </si>
  <si>
    <t>m</t>
  </si>
  <si>
    <t>l</t>
  </si>
  <si>
    <t>xl</t>
  </si>
  <si>
    <t>xxl</t>
  </si>
  <si>
    <t>2 seitig</t>
  </si>
  <si>
    <t>1-seitig</t>
  </si>
  <si>
    <t>2-seitig</t>
  </si>
  <si>
    <t>&gt; 21:00</t>
  </si>
  <si>
    <t xml:space="preserve">Wir können bei guter Besucherfrequenz im Einverständnis mit dem Fest OK unsere Öffnungszeiten verlängern. </t>
  </si>
  <si>
    <t xml:space="preserve">Informiert Gäste über Verein,  macht Fotos.  </t>
  </si>
  <si>
    <t>Ballon-Flug Heliumabfüllung, Ballonverkauf, Kontrolle Wettbewerb.</t>
  </si>
  <si>
    <t>Verkau T-Shirt, Cap, Wimpel, Leitung Spiel Schiffeversenken</t>
  </si>
  <si>
    <t>Abholung Würste, Brot, Senf bei Grauwiler  + Anlieferung Steg2</t>
  </si>
  <si>
    <t xml:space="preserve">Annahme Getränke und Zapfanlage Fa. Kaufmann am Steg 2,  08.00h-12:00. Kühlschrank befüllen. Abholung Äpfel, Vorbereitung Steaks, Sandwiches, Nudelsalat </t>
  </si>
  <si>
    <r>
      <t xml:space="preserve">Mitwirkende, </t>
    </r>
    <r>
      <rPr>
        <b/>
        <sz val="12"/>
        <color rgb="FFFF0000"/>
        <rFont val="Arial Narrow"/>
        <family val="2"/>
      </rPr>
      <t>Vereinsmitglieder in Rot</t>
    </r>
  </si>
  <si>
    <t>Die Tabelle ist ein Machbarkeitsszenario um alle nötigen Posten belegen zu können.  Umstellungen sind nach Lust, Neigung und Bedarf möglich.</t>
  </si>
  <si>
    <t xml:space="preserve">Organisator kann alle Aufgaben übernehmen, Springer (Verstärkung), Nachschub-Logistik   </t>
  </si>
  <si>
    <t xml:space="preserve">Jugendliche unter 14 bieten Lose gemeinsam an.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</si>
</sst>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20"/>
      <color theme="1"/>
      <name val="Arial Narrow"/>
      <family val="2"/>
    </font>
    <font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 Narrow"/>
      <family val="2"/>
    </font>
    <font>
      <sz val="12"/>
      <color theme="1"/>
      <name val="Arial Narrow"/>
      <family val="2"/>
    </font>
    <font>
      <sz val="11"/>
      <name val="Arial Narrow"/>
      <family val="2"/>
    </font>
    <font>
      <sz val="11"/>
      <name val="Calibri"/>
      <family val="2"/>
      <scheme val="minor"/>
    </font>
    <font>
      <sz val="10"/>
      <color theme="1"/>
      <name val="Arial Narrow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749992370372631"/>
        <bgColor indexed="64"/>
      </patternFill>
    </fill>
  </fills>
  <borders count="6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ck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ck">
        <color auto="1"/>
      </right>
      <top style="hair">
        <color auto="1"/>
      </top>
      <bottom/>
      <diagonal/>
    </border>
    <border>
      <left style="thick">
        <color auto="1"/>
      </left>
      <right/>
      <top/>
      <bottom style="hair">
        <color auto="1"/>
      </bottom>
      <diagonal/>
    </border>
    <border>
      <left/>
      <right style="thick">
        <color auto="1"/>
      </right>
      <top/>
      <bottom style="hair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ck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ck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medium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</borders>
  <cellStyleXfs count="1">
    <xf numFmtId="0" fontId="0" fillId="0" borderId="0"/>
  </cellStyleXfs>
  <cellXfs count="267">
    <xf numFmtId="0" fontId="0" fillId="0" borderId="0" xfId="0"/>
    <xf numFmtId="0" fontId="0" fillId="0" borderId="0" xfId="0" applyFont="1"/>
    <xf numFmtId="0" fontId="0" fillId="0" borderId="0" xfId="0" applyFont="1" applyAlignment="1">
      <alignment horizontal="center"/>
    </xf>
    <xf numFmtId="0" fontId="3" fillId="0" borderId="0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0" fillId="0" borderId="12" xfId="0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6" fillId="8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5" fillId="0" borderId="12" xfId="0" applyFont="1" applyFill="1" applyBorder="1" applyAlignment="1"/>
    <xf numFmtId="0" fontId="2" fillId="0" borderId="6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0" fillId="0" borderId="0" xfId="0" applyFont="1" applyBorder="1"/>
    <xf numFmtId="0" fontId="2" fillId="0" borderId="4" xfId="0" applyFont="1" applyFill="1" applyBorder="1" applyAlignment="1">
      <alignment vertical="center" wrapText="1"/>
    </xf>
    <xf numFmtId="0" fontId="6" fillId="8" borderId="2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6" fillId="5" borderId="20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8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6" fillId="8" borderId="18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7" borderId="12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0" fillId="0" borderId="2" xfId="0" applyFont="1" applyBorder="1"/>
    <xf numFmtId="0" fontId="0" fillId="0" borderId="2" xfId="0" applyFont="1" applyBorder="1" applyAlignment="1">
      <alignment horizontal="center"/>
    </xf>
    <xf numFmtId="0" fontId="3" fillId="0" borderId="22" xfId="0" applyFont="1" applyBorder="1"/>
    <xf numFmtId="0" fontId="1" fillId="0" borderId="1" xfId="0" applyFont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0" fillId="0" borderId="3" xfId="0" applyFont="1" applyBorder="1"/>
    <xf numFmtId="0" fontId="6" fillId="2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7" fillId="0" borderId="3" xfId="0" applyFont="1" applyFill="1" applyBorder="1" applyAlignment="1">
      <alignment vertical="center" wrapText="1"/>
    </xf>
    <xf numFmtId="0" fontId="7" fillId="9" borderId="3" xfId="0" applyFont="1" applyFill="1" applyBorder="1" applyAlignment="1">
      <alignment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/>
    <xf numFmtId="0" fontId="2" fillId="0" borderId="23" xfId="0" applyFont="1" applyFill="1" applyBorder="1" applyAlignment="1">
      <alignment vertical="center" wrapText="1"/>
    </xf>
    <xf numFmtId="0" fontId="2" fillId="0" borderId="24" xfId="0" applyFont="1" applyFill="1" applyBorder="1" applyAlignment="1">
      <alignment vertical="center" wrapText="1"/>
    </xf>
    <xf numFmtId="0" fontId="2" fillId="0" borderId="25" xfId="0" applyFont="1" applyFill="1" applyBorder="1" applyAlignment="1">
      <alignment vertical="center" wrapText="1"/>
    </xf>
    <xf numFmtId="0" fontId="2" fillId="0" borderId="21" xfId="0" applyFont="1" applyFill="1" applyBorder="1" applyAlignment="1">
      <alignment vertical="center" wrapText="1"/>
    </xf>
    <xf numFmtId="0" fontId="1" fillId="0" borderId="0" xfId="0" applyFont="1" applyBorder="1" applyAlignment="1">
      <alignment horizont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/>
    </xf>
    <xf numFmtId="0" fontId="2" fillId="9" borderId="9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0" xfId="0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/>
    <xf numFmtId="0" fontId="0" fillId="0" borderId="0" xfId="0" applyAlignment="1"/>
    <xf numFmtId="9" fontId="0" fillId="0" borderId="0" xfId="0" applyNumberFormat="1"/>
    <xf numFmtId="0" fontId="1" fillId="0" borderId="0" xfId="0" applyFont="1"/>
    <xf numFmtId="0" fontId="0" fillId="0" borderId="0" xfId="0" applyAlignment="1">
      <alignment horizontal="right"/>
    </xf>
    <xf numFmtId="164" fontId="1" fillId="0" borderId="0" xfId="0" applyNumberFormat="1" applyFont="1"/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41" xfId="0" applyFont="1" applyBorder="1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1" fillId="0" borderId="37" xfId="0" applyFont="1" applyBorder="1"/>
    <xf numFmtId="0" fontId="1" fillId="0" borderId="37" xfId="0" applyFont="1" applyBorder="1" applyAlignment="1">
      <alignment horizontal="center"/>
    </xf>
    <xf numFmtId="0" fontId="1" fillId="0" borderId="40" xfId="0" applyFont="1" applyBorder="1" applyAlignment="1">
      <alignment wrapText="1"/>
    </xf>
    <xf numFmtId="0" fontId="0" fillId="0" borderId="40" xfId="0" applyBorder="1"/>
    <xf numFmtId="0" fontId="1" fillId="0" borderId="40" xfId="0" applyFont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10" borderId="0" xfId="0" applyFill="1" applyBorder="1" applyAlignment="1">
      <alignment vertical="center" wrapText="1"/>
    </xf>
    <xf numFmtId="0" fontId="0" fillId="10" borderId="0" xfId="0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/>
    </xf>
    <xf numFmtId="0" fontId="9" fillId="0" borderId="12" xfId="0" applyFont="1" applyFill="1" applyBorder="1" applyAlignment="1"/>
    <xf numFmtId="0" fontId="6" fillId="10" borderId="0" xfId="0" applyFont="1" applyFill="1" applyAlignment="1">
      <alignment horizontal="center"/>
    </xf>
    <xf numFmtId="0" fontId="9" fillId="0" borderId="0" xfId="0" applyFont="1" applyFill="1" applyBorder="1" applyAlignment="1"/>
    <xf numFmtId="0" fontId="7" fillId="9" borderId="4" xfId="0" applyFont="1" applyFill="1" applyBorder="1" applyAlignment="1">
      <alignment horizontal="center" vertical="center" wrapText="1"/>
    </xf>
    <xf numFmtId="0" fontId="2" fillId="0" borderId="0" xfId="0" quotePrefix="1" applyFont="1"/>
    <xf numFmtId="0" fontId="2" fillId="0" borderId="0" xfId="0" applyFont="1" applyAlignment="1">
      <alignment wrapText="1"/>
    </xf>
    <xf numFmtId="17" fontId="2" fillId="0" borderId="30" xfId="0" quotePrefix="1" applyNumberFormat="1" applyFont="1" applyFill="1" applyBorder="1" applyAlignment="1">
      <alignment horizontal="center" vertical="center" wrapText="1"/>
    </xf>
    <xf numFmtId="0" fontId="0" fillId="11" borderId="0" xfId="0" applyFill="1"/>
    <xf numFmtId="0" fontId="0" fillId="12" borderId="0" xfId="0" applyFill="1"/>
    <xf numFmtId="0" fontId="0" fillId="12" borderId="0" xfId="0" quotePrefix="1" applyFill="1"/>
    <xf numFmtId="0" fontId="9" fillId="0" borderId="0" xfId="0" applyFont="1"/>
    <xf numFmtId="0" fontId="7" fillId="0" borderId="4" xfId="0" applyFont="1" applyFill="1" applyBorder="1" applyAlignment="1">
      <alignment horizontal="center" vertical="center" wrapText="1"/>
    </xf>
    <xf numFmtId="0" fontId="2" fillId="9" borderId="3" xfId="0" quotePrefix="1" applyFont="1" applyFill="1" applyBorder="1" applyAlignment="1">
      <alignment horizontal="center" vertical="center" wrapText="1"/>
    </xf>
    <xf numFmtId="0" fontId="2" fillId="0" borderId="0" xfId="0" applyFont="1" applyFill="1"/>
    <xf numFmtId="0" fontId="3" fillId="0" borderId="12" xfId="0" applyFont="1" applyFill="1" applyBorder="1" applyAlignment="1"/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0" xfId="0" quotePrefix="1" applyFont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wrapText="1"/>
    </xf>
    <xf numFmtId="0" fontId="0" fillId="0" borderId="0" xfId="0" applyFont="1" applyFill="1" applyBorder="1"/>
    <xf numFmtId="0" fontId="1" fillId="0" borderId="0" xfId="0" applyFont="1" applyAlignment="1">
      <alignment horizont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/>
    <xf numFmtId="0" fontId="9" fillId="0" borderId="13" xfId="0" applyFont="1" applyFill="1" applyBorder="1" applyAlignment="1"/>
    <xf numFmtId="0" fontId="4" fillId="0" borderId="7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0" fontId="0" fillId="0" borderId="35" xfId="0" applyBorder="1" applyAlignment="1">
      <alignment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31" xfId="0" applyBorder="1" applyAlignment="1">
      <alignment vertical="center" wrapText="1"/>
    </xf>
    <xf numFmtId="0" fontId="0" fillId="0" borderId="16" xfId="0" applyBorder="1" applyAlignment="1"/>
    <xf numFmtId="0" fontId="0" fillId="0" borderId="17" xfId="0" applyBorder="1" applyAlignment="1"/>
    <xf numFmtId="0" fontId="5" fillId="0" borderId="18" xfId="0" applyFont="1" applyFill="1" applyBorder="1" applyAlignment="1"/>
    <xf numFmtId="0" fontId="0" fillId="0" borderId="12" xfId="0" applyBorder="1" applyAlignment="1"/>
    <xf numFmtId="0" fontId="0" fillId="0" borderId="19" xfId="0" applyBorder="1" applyAlignment="1"/>
    <xf numFmtId="17" fontId="4" fillId="0" borderId="7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9" fillId="0" borderId="26" xfId="0" applyFont="1" applyFill="1" applyBorder="1" applyAlignment="1"/>
    <xf numFmtId="0" fontId="8" fillId="0" borderId="36" xfId="0" applyFont="1" applyFill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0" fillId="0" borderId="20" xfId="0" applyFont="1" applyBorder="1"/>
    <xf numFmtId="0" fontId="4" fillId="0" borderId="5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vertical="center" wrapText="1"/>
    </xf>
    <xf numFmtId="0" fontId="6" fillId="8" borderId="9" xfId="0" applyFont="1" applyFill="1" applyBorder="1" applyAlignment="1">
      <alignment horizontal="center"/>
    </xf>
    <xf numFmtId="0" fontId="2" fillId="13" borderId="3" xfId="0" applyFont="1" applyFill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0" fillId="13" borderId="0" xfId="0" applyFont="1" applyFill="1"/>
    <xf numFmtId="0" fontId="2" fillId="0" borderId="13" xfId="0" applyFont="1" applyFill="1" applyBorder="1" applyAlignment="1">
      <alignment vertical="center" wrapText="1"/>
    </xf>
    <xf numFmtId="0" fontId="2" fillId="0" borderId="44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vertical="center" wrapText="1"/>
    </xf>
    <xf numFmtId="0" fontId="0" fillId="14" borderId="0" xfId="0" applyFont="1" applyFill="1" applyAlignment="1">
      <alignment horizontal="center"/>
    </xf>
    <xf numFmtId="0" fontId="2" fillId="13" borderId="44" xfId="0" applyFont="1" applyFill="1" applyBorder="1" applyAlignment="1">
      <alignment vertical="center" wrapText="1"/>
    </xf>
    <xf numFmtId="0" fontId="2" fillId="13" borderId="11" xfId="0" applyFont="1" applyFill="1" applyBorder="1" applyAlignment="1">
      <alignment vertical="center" wrapText="1"/>
    </xf>
    <xf numFmtId="0" fontId="2" fillId="13" borderId="14" xfId="0" applyFont="1" applyFill="1" applyBorder="1" applyAlignment="1">
      <alignment vertical="center" wrapText="1"/>
    </xf>
    <xf numFmtId="0" fontId="2" fillId="13" borderId="24" xfId="0" applyFont="1" applyFill="1" applyBorder="1" applyAlignment="1">
      <alignment vertical="center" wrapText="1"/>
    </xf>
    <xf numFmtId="0" fontId="2" fillId="13" borderId="13" xfId="0" applyFont="1" applyFill="1" applyBorder="1" applyAlignment="1">
      <alignment vertical="center" wrapText="1"/>
    </xf>
    <xf numFmtId="0" fontId="2" fillId="13" borderId="0" xfId="0" applyFont="1" applyFill="1" applyBorder="1" applyAlignment="1">
      <alignment vertical="center" wrapText="1"/>
    </xf>
    <xf numFmtId="0" fontId="2" fillId="13" borderId="23" xfId="0" applyFont="1" applyFill="1" applyBorder="1" applyAlignment="1">
      <alignment vertical="center" wrapText="1"/>
    </xf>
    <xf numFmtId="0" fontId="2" fillId="13" borderId="21" xfId="0" applyFont="1" applyFill="1" applyBorder="1" applyAlignment="1">
      <alignment vertical="center" wrapText="1"/>
    </xf>
    <xf numFmtId="0" fontId="2" fillId="13" borderId="9" xfId="0" applyFont="1" applyFill="1" applyBorder="1" applyAlignment="1">
      <alignment vertical="center" wrapText="1"/>
    </xf>
    <xf numFmtId="0" fontId="2" fillId="13" borderId="6" xfId="0" applyFont="1" applyFill="1" applyBorder="1" applyAlignment="1">
      <alignment vertical="center" wrapText="1"/>
    </xf>
    <xf numFmtId="0" fontId="2" fillId="13" borderId="43" xfId="0" applyFont="1" applyFill="1" applyBorder="1" applyAlignment="1">
      <alignment vertical="center" wrapText="1"/>
    </xf>
    <xf numFmtId="0" fontId="6" fillId="3" borderId="44" xfId="0" applyFont="1" applyFill="1" applyBorder="1" applyAlignment="1">
      <alignment horizontal="center"/>
    </xf>
    <xf numFmtId="0" fontId="2" fillId="13" borderId="45" xfId="0" applyFont="1" applyFill="1" applyBorder="1" applyAlignment="1">
      <alignment vertical="center" wrapText="1"/>
    </xf>
    <xf numFmtId="0" fontId="2" fillId="13" borderId="10" xfId="0" applyFont="1" applyFill="1" applyBorder="1" applyAlignment="1">
      <alignment vertical="center" wrapText="1"/>
    </xf>
    <xf numFmtId="0" fontId="6" fillId="10" borderId="3" xfId="0" applyFont="1" applyFill="1" applyBorder="1" applyAlignment="1">
      <alignment horizontal="center"/>
    </xf>
    <xf numFmtId="0" fontId="0" fillId="13" borderId="3" xfId="0" applyFont="1" applyFill="1" applyBorder="1"/>
    <xf numFmtId="0" fontId="2" fillId="13" borderId="25" xfId="0" applyFont="1" applyFill="1" applyBorder="1" applyAlignment="1">
      <alignment vertical="center" wrapText="1"/>
    </xf>
    <xf numFmtId="0" fontId="6" fillId="8" borderId="43" xfId="0" applyFont="1" applyFill="1" applyBorder="1" applyAlignment="1">
      <alignment horizontal="center"/>
    </xf>
    <xf numFmtId="0" fontId="6" fillId="3" borderId="46" xfId="0" applyFont="1" applyFill="1" applyBorder="1" applyAlignment="1">
      <alignment horizontal="center"/>
    </xf>
    <xf numFmtId="0" fontId="6" fillId="3" borderId="47" xfId="0" applyFont="1" applyFill="1" applyBorder="1" applyAlignment="1">
      <alignment horizontal="center"/>
    </xf>
    <xf numFmtId="0" fontId="6" fillId="3" borderId="48" xfId="0" applyFont="1" applyFill="1" applyBorder="1" applyAlignment="1">
      <alignment horizontal="center"/>
    </xf>
    <xf numFmtId="0" fontId="2" fillId="13" borderId="49" xfId="0" applyFont="1" applyFill="1" applyBorder="1" applyAlignment="1">
      <alignment vertical="center" wrapText="1"/>
    </xf>
    <xf numFmtId="0" fontId="2" fillId="13" borderId="50" xfId="0" applyFont="1" applyFill="1" applyBorder="1" applyAlignment="1">
      <alignment vertical="center" wrapText="1"/>
    </xf>
    <xf numFmtId="0" fontId="2" fillId="0" borderId="49" xfId="0" applyFont="1" applyFill="1" applyBorder="1" applyAlignment="1">
      <alignment vertical="center" wrapText="1"/>
    </xf>
    <xf numFmtId="0" fontId="0" fillId="0" borderId="41" xfId="0" applyFont="1" applyBorder="1"/>
    <xf numFmtId="0" fontId="0" fillId="0" borderId="0" xfId="0" applyFont="1" applyAlignment="1">
      <alignment horizontal="left"/>
    </xf>
    <xf numFmtId="0" fontId="15" fillId="15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3" fillId="13" borderId="7" xfId="0" applyFont="1" applyFill="1" applyBorder="1" applyAlignment="1">
      <alignment horizontal="center" vertical="center" wrapText="1"/>
    </xf>
    <xf numFmtId="0" fontId="2" fillId="13" borderId="7" xfId="0" applyFont="1" applyFill="1" applyBorder="1" applyAlignment="1">
      <alignment vertical="center" wrapText="1"/>
    </xf>
    <xf numFmtId="0" fontId="0" fillId="13" borderId="9" xfId="0" applyFont="1" applyFill="1" applyBorder="1"/>
    <xf numFmtId="0" fontId="3" fillId="13" borderId="6" xfId="0" applyFont="1" applyFill="1" applyBorder="1" applyAlignment="1">
      <alignment horizontal="center" vertical="center" wrapText="1"/>
    </xf>
    <xf numFmtId="0" fontId="0" fillId="13" borderId="5" xfId="0" applyFill="1" applyBorder="1" applyAlignment="1">
      <alignment horizontal="center" vertical="center" wrapText="1"/>
    </xf>
    <xf numFmtId="0" fontId="0" fillId="13" borderId="10" xfId="0" applyFill="1" applyBorder="1" applyAlignment="1">
      <alignment horizontal="center" vertical="center" wrapText="1"/>
    </xf>
    <xf numFmtId="0" fontId="6" fillId="3" borderId="52" xfId="0" applyFont="1" applyFill="1" applyBorder="1" applyAlignment="1">
      <alignment horizontal="center"/>
    </xf>
    <xf numFmtId="0" fontId="0" fillId="0" borderId="47" xfId="0" applyFont="1" applyBorder="1"/>
    <xf numFmtId="0" fontId="0" fillId="13" borderId="3" xfId="0" applyFill="1" applyBorder="1" applyAlignment="1">
      <alignment horizontal="center" vertical="center" wrapText="1"/>
    </xf>
    <xf numFmtId="0" fontId="15" fillId="15" borderId="3" xfId="0" applyFont="1" applyFill="1" applyBorder="1" applyAlignment="1">
      <alignment horizontal="center"/>
    </xf>
    <xf numFmtId="0" fontId="15" fillId="16" borderId="0" xfId="0" applyFont="1" applyFill="1" applyAlignment="1">
      <alignment horizontal="center"/>
    </xf>
    <xf numFmtId="0" fontId="2" fillId="13" borderId="51" xfId="0" applyFont="1" applyFill="1" applyBorder="1" applyAlignment="1">
      <alignment vertical="center" wrapText="1"/>
    </xf>
    <xf numFmtId="0" fontId="2" fillId="13" borderId="53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6" fillId="0" borderId="0" xfId="0" applyFont="1"/>
    <xf numFmtId="0" fontId="7" fillId="0" borderId="14" xfId="0" applyFont="1" applyFill="1" applyBorder="1" applyAlignment="1">
      <alignment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0" fillId="0" borderId="54" xfId="0" applyFont="1" applyBorder="1" applyAlignment="1">
      <alignment horizontal="center"/>
    </xf>
    <xf numFmtId="0" fontId="0" fillId="0" borderId="54" xfId="0" applyFont="1" applyBorder="1"/>
    <xf numFmtId="0" fontId="1" fillId="0" borderId="54" xfId="0" applyFont="1" applyBorder="1" applyAlignment="1">
      <alignment horizontal="center"/>
    </xf>
    <xf numFmtId="0" fontId="1" fillId="0" borderId="54" xfId="0" applyFont="1" applyBorder="1"/>
    <xf numFmtId="0" fontId="3" fillId="0" borderId="54" xfId="0" applyFont="1" applyBorder="1"/>
    <xf numFmtId="0" fontId="0" fillId="0" borderId="15" xfId="0" applyFont="1" applyBorder="1"/>
    <xf numFmtId="0" fontId="0" fillId="0" borderId="16" xfId="0" applyFont="1" applyBorder="1"/>
    <xf numFmtId="0" fontId="6" fillId="0" borderId="42" xfId="0" applyFont="1" applyFill="1" applyBorder="1" applyAlignment="1">
      <alignment horizontal="center"/>
    </xf>
    <xf numFmtId="0" fontId="0" fillId="0" borderId="42" xfId="0" applyFont="1" applyBorder="1"/>
    <xf numFmtId="0" fontId="0" fillId="0" borderId="56" xfId="0" applyFont="1" applyBorder="1"/>
    <xf numFmtId="0" fontId="1" fillId="0" borderId="57" xfId="0" applyFont="1" applyBorder="1"/>
    <xf numFmtId="0" fontId="0" fillId="0" borderId="39" xfId="0" applyFont="1" applyBorder="1"/>
    <xf numFmtId="0" fontId="6" fillId="0" borderId="39" xfId="0" applyFont="1" applyFill="1" applyBorder="1" applyAlignment="1">
      <alignment horizontal="center"/>
    </xf>
    <xf numFmtId="0" fontId="0" fillId="0" borderId="58" xfId="0" applyFont="1" applyBorder="1"/>
    <xf numFmtId="0" fontId="0" fillId="0" borderId="59" xfId="0" applyFont="1" applyBorder="1"/>
    <xf numFmtId="0" fontId="0" fillId="0" borderId="42" xfId="0" applyFont="1" applyFill="1" applyBorder="1"/>
    <xf numFmtId="0" fontId="15" fillId="15" borderId="42" xfId="0" applyFont="1" applyFill="1" applyBorder="1" applyAlignment="1">
      <alignment horizontal="center"/>
    </xf>
    <xf numFmtId="0" fontId="0" fillId="0" borderId="60" xfId="0" applyFont="1" applyBorder="1"/>
    <xf numFmtId="0" fontId="0" fillId="0" borderId="61" xfId="0" applyFont="1" applyBorder="1"/>
    <xf numFmtId="0" fontId="6" fillId="5" borderId="61" xfId="0" applyFont="1" applyFill="1" applyBorder="1" applyAlignment="1">
      <alignment horizontal="center"/>
    </xf>
    <xf numFmtId="0" fontId="1" fillId="0" borderId="61" xfId="0" applyFont="1" applyBorder="1"/>
    <xf numFmtId="0" fontId="0" fillId="0" borderId="62" xfId="0" applyFont="1" applyBorder="1"/>
    <xf numFmtId="0" fontId="0" fillId="0" borderId="61" xfId="0" applyFont="1" applyFill="1" applyBorder="1"/>
    <xf numFmtId="0" fontId="1" fillId="0" borderId="55" xfId="0" applyFont="1" applyBorder="1"/>
    <xf numFmtId="0" fontId="12" fillId="0" borderId="9" xfId="0" applyFont="1" applyFill="1" applyBorder="1" applyAlignment="1">
      <alignment vertical="center" wrapText="1"/>
    </xf>
    <xf numFmtId="0" fontId="12" fillId="0" borderId="3" xfId="0" applyFont="1" applyFill="1" applyBorder="1" applyAlignment="1">
      <alignment vertical="center" wrapText="1"/>
    </xf>
    <xf numFmtId="0" fontId="12" fillId="0" borderId="49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vertical="center" wrapText="1"/>
    </xf>
    <xf numFmtId="0" fontId="12" fillId="0" borderId="10" xfId="0" applyFont="1" applyFill="1" applyBorder="1" applyAlignment="1">
      <alignment vertical="center" wrapText="1"/>
    </xf>
    <xf numFmtId="0" fontId="14" fillId="13" borderId="3" xfId="0" applyFont="1" applyFill="1" applyBorder="1" applyAlignment="1">
      <alignment vertical="center"/>
    </xf>
    <xf numFmtId="0" fontId="17" fillId="0" borderId="23" xfId="0" applyFont="1" applyFill="1" applyBorder="1" applyAlignment="1">
      <alignment horizontal="left"/>
    </xf>
    <xf numFmtId="0" fontId="13" fillId="0" borderId="14" xfId="0" applyFont="1" applyFill="1" applyBorder="1"/>
    <xf numFmtId="0" fontId="18" fillId="0" borderId="14" xfId="0" applyFont="1" applyFill="1" applyBorder="1" applyAlignment="1">
      <alignment horizontal="left"/>
    </xf>
    <xf numFmtId="0" fontId="0" fillId="0" borderId="63" xfId="0" applyFont="1" applyBorder="1"/>
    <xf numFmtId="0" fontId="6" fillId="5" borderId="10" xfId="0" applyFont="1" applyFill="1" applyBorder="1" applyAlignment="1">
      <alignment horizontal="center"/>
    </xf>
    <xf numFmtId="0" fontId="2" fillId="0" borderId="64" xfId="0" applyFont="1" applyFill="1" applyBorder="1" applyAlignment="1">
      <alignment vertical="center" wrapText="1"/>
    </xf>
    <xf numFmtId="0" fontId="0" fillId="10" borderId="25" xfId="0" applyFill="1" applyBorder="1" applyAlignment="1">
      <alignment vertical="center" wrapText="1"/>
    </xf>
    <xf numFmtId="0" fontId="0" fillId="10" borderId="45" xfId="0" applyFill="1" applyBorder="1" applyAlignment="1">
      <alignment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76201</xdr:colOff>
      <xdr:row>0</xdr:row>
      <xdr:rowOff>28575</xdr:rowOff>
    </xdr:from>
    <xdr:to>
      <xdr:col>10</xdr:col>
      <xdr:colOff>3057525</xdr:colOff>
      <xdr:row>41</xdr:row>
      <xdr:rowOff>276225</xdr:rowOff>
    </xdr:to>
    <xdr:sp macro="" textlink="">
      <xdr:nvSpPr>
        <xdr:cNvPr id="2" name="Textfeld 1"/>
        <xdr:cNvSpPr txBox="1"/>
      </xdr:nvSpPr>
      <xdr:spPr>
        <a:xfrm>
          <a:off x="7877176" y="28575"/>
          <a:ext cx="2981324" cy="12744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400" b="1">
              <a:latin typeface="Arial Narrow" panose="020B0606020202030204" pitchFamily="34" charset="0"/>
            </a:rPr>
            <a:t>1. Konditionen für  Veranstalter der Tombola (Haldimann/Schnäkel)</a:t>
          </a:r>
          <a:r>
            <a:rPr lang="de-CH" sz="1200">
              <a:latin typeface="Arial Narrow" panose="020B0606020202030204" pitchFamily="34" charset="0"/>
            </a:rPr>
            <a:t/>
          </a:r>
          <a:br>
            <a:rPr lang="de-CH" sz="1200">
              <a:latin typeface="Arial Narrow" panose="020B0606020202030204" pitchFamily="34" charset="0"/>
            </a:rPr>
          </a:br>
          <a:r>
            <a:rPr lang="de-CH" sz="1200">
              <a:latin typeface="Arial Narrow" panose="020B0606020202030204" pitchFamily="34" charset="0"/>
            </a:rPr>
            <a:t/>
          </a:r>
          <a:br>
            <a:rPr lang="de-CH" sz="1200">
              <a:latin typeface="Arial Narrow" panose="020B0606020202030204" pitchFamily="34" charset="0"/>
            </a:rPr>
          </a:br>
          <a:r>
            <a:rPr lang="de-CH" sz="1200">
              <a:latin typeface="Arial Narrow" panose="020B0606020202030204" pitchFamily="34" charset="0"/>
            </a:rPr>
            <a:t>1.1 Über die Mitwirkung entscheidet der Veranstalter</a:t>
          </a:r>
          <a:br>
            <a:rPr lang="de-CH" sz="1200">
              <a:latin typeface="Arial Narrow" panose="020B0606020202030204" pitchFamily="34" charset="0"/>
            </a:rPr>
          </a:br>
          <a:r>
            <a:rPr lang="de-CH" sz="1200">
              <a:latin typeface="Arial Narrow" panose="020B0606020202030204" pitchFamily="34" charset="0"/>
            </a:rPr>
            <a:t/>
          </a:r>
          <a:br>
            <a:rPr lang="de-CH" sz="1200">
              <a:latin typeface="Arial Narrow" panose="020B0606020202030204" pitchFamily="34" charset="0"/>
            </a:rPr>
          </a:br>
          <a:r>
            <a:rPr lang="de-CH" sz="1200">
              <a:latin typeface="Arial Narrow" panose="020B0606020202030204" pitchFamily="34" charset="0"/>
            </a:rPr>
            <a:t>1.2 Über die Reihenfolge entscheidet der Veranstalter</a:t>
          </a:r>
        </a:p>
        <a:p>
          <a:r>
            <a:rPr lang="de-CH" sz="1200">
              <a:latin typeface="Arial Narrow" panose="020B0606020202030204" pitchFamily="34" charset="0"/>
            </a:rPr>
            <a:t/>
          </a:r>
          <a:br>
            <a:rPr lang="de-CH" sz="1200">
              <a:latin typeface="Arial Narrow" panose="020B0606020202030204" pitchFamily="34" charset="0"/>
            </a:rPr>
          </a:br>
          <a:r>
            <a:rPr lang="de-CH" sz="1200">
              <a:latin typeface="Arial Narrow" panose="020B0606020202030204" pitchFamily="34" charset="0"/>
            </a:rPr>
            <a:t>1.3  Es werden nur Skipper berücksichtigt, die die Idee unterstützen wollen. Wir möchten nicht, dass darin eine Verpflichtung gesehen wird, sondern der Einsatz Freude macht.</a:t>
          </a:r>
          <a:br>
            <a:rPr lang="de-CH" sz="1200">
              <a:latin typeface="Arial Narrow" panose="020B0606020202030204" pitchFamily="34" charset="0"/>
            </a:rPr>
          </a:br>
          <a:r>
            <a:rPr lang="de-CH" sz="1200">
              <a:latin typeface="Arial Narrow" panose="020B0606020202030204" pitchFamily="34" charset="0"/>
            </a:rPr>
            <a:t/>
          </a:r>
          <a:br>
            <a:rPr lang="de-CH" sz="1200">
              <a:latin typeface="Arial Narrow" panose="020B0606020202030204" pitchFamily="34" charset="0"/>
            </a:rPr>
          </a:br>
          <a:r>
            <a:rPr lang="de-CH" sz="1200">
              <a:latin typeface="Arial Narrow" panose="020B0606020202030204" pitchFamily="34" charset="0"/>
            </a:rPr>
            <a:t>1.4 Die Fahrt mit Gästen wird an Skipper nur übertragen wenn der Losverkauf die erforderliche Tranche erreicht hat.</a:t>
          </a:r>
          <a:br>
            <a:rPr lang="de-CH" sz="1200">
              <a:latin typeface="Arial Narrow" panose="020B0606020202030204" pitchFamily="34" charset="0"/>
            </a:rPr>
          </a:br>
          <a:r>
            <a:rPr lang="de-CH" sz="1200">
              <a:latin typeface="Arial Narrow" panose="020B0606020202030204" pitchFamily="34" charset="0"/>
            </a:rPr>
            <a:t/>
          </a:r>
          <a:br>
            <a:rPr lang="de-CH" sz="1200">
              <a:latin typeface="Arial Narrow" panose="020B0606020202030204" pitchFamily="34" charset="0"/>
            </a:rPr>
          </a:br>
          <a:r>
            <a:rPr lang="de-CH" sz="1200">
              <a:latin typeface="Arial Narrow" panose="020B0606020202030204" pitchFamily="34" charset="0"/>
            </a:rPr>
            <a:t>1.5 Treibstoffvergütung aus Tombola Fr. 50 / je Gewinn ungeachtet des Boottyps und des Antriebs</a:t>
          </a:r>
          <a:r>
            <a:rPr lang="de-CH" sz="1200" baseline="0">
              <a:latin typeface="Arial Narrow" panose="020B0606020202030204" pitchFamily="34" charset="0"/>
            </a:rPr>
            <a:t> zahlbar an Bootseigner nach Quittierung der Leistung durch Gewinner.</a:t>
          </a:r>
          <a:br>
            <a:rPr lang="de-CH" sz="1200" baseline="0">
              <a:latin typeface="Arial Narrow" panose="020B0606020202030204" pitchFamily="34" charset="0"/>
            </a:rPr>
          </a:br>
          <a:r>
            <a:rPr lang="de-CH" sz="1200">
              <a:latin typeface="Arial Narrow" panose="020B0606020202030204" pitchFamily="34" charset="0"/>
            </a:rPr>
            <a:t/>
          </a:r>
          <a:br>
            <a:rPr lang="de-CH" sz="1200">
              <a:latin typeface="Arial Narrow" panose="020B0606020202030204" pitchFamily="34" charset="0"/>
            </a:rPr>
          </a:br>
          <a:r>
            <a:rPr lang="de-CH" sz="1200">
              <a:latin typeface="Arial Narrow" panose="020B0606020202030204" pitchFamily="34" charset="0"/>
            </a:rPr>
            <a:t/>
          </a:r>
          <a:br>
            <a:rPr lang="de-CH" sz="1200">
              <a:latin typeface="Arial Narrow" panose="020B0606020202030204" pitchFamily="34" charset="0"/>
            </a:rPr>
          </a:br>
          <a:r>
            <a:rPr lang="de-CH" sz="1400" b="1">
              <a:latin typeface="Arial Narrow" panose="020B0606020202030204" pitchFamily="34" charset="0"/>
            </a:rPr>
            <a:t>2. Konditionen für Skipper + Boot </a:t>
          </a:r>
          <a:br>
            <a:rPr lang="de-CH" sz="1400" b="1">
              <a:latin typeface="Arial Narrow" panose="020B0606020202030204" pitchFamily="34" charset="0"/>
            </a:rPr>
          </a:br>
          <a:r>
            <a:rPr lang="de-CH" sz="1200" b="1">
              <a:latin typeface="Arial Narrow" panose="020B0606020202030204" pitchFamily="34" charset="0"/>
            </a:rPr>
            <a:t/>
          </a:r>
          <a:br>
            <a:rPr lang="de-CH" sz="1200" b="1">
              <a:latin typeface="Arial Narrow" panose="020B0606020202030204" pitchFamily="34" charset="0"/>
            </a:rPr>
          </a:br>
          <a:r>
            <a:rPr lang="de-CH" sz="1200" b="0">
              <a:latin typeface="Arial Narrow" panose="020B0606020202030204" pitchFamily="34" charset="0"/>
            </a:rPr>
            <a:t>2.1  Der teilnehmende Skipper kauft beim Verein für Fr. 12 einen Regioboot Wimpel. </a:t>
          </a:r>
          <a:br>
            <a:rPr lang="de-CH" sz="1200" b="0">
              <a:latin typeface="Arial Narrow" panose="020B0606020202030204" pitchFamily="34" charset="0"/>
            </a:rPr>
          </a:br>
          <a:r>
            <a:rPr lang="de-CH" sz="1200" b="0">
              <a:latin typeface="Arial Narrow" panose="020B0606020202030204" pitchFamily="34" charset="0"/>
            </a:rPr>
            <a:t/>
          </a:r>
          <a:br>
            <a:rPr lang="de-CH" sz="1200" b="0">
              <a:latin typeface="Arial Narrow" panose="020B0606020202030204" pitchFamily="34" charset="0"/>
            </a:rPr>
          </a:br>
          <a:r>
            <a:rPr lang="de-CH" sz="1200" b="0">
              <a:latin typeface="Arial Narrow" panose="020B0606020202030204" pitchFamily="34" charset="0"/>
            </a:rPr>
            <a:t>2.2 Das teilnehmende Boot führt am Tag der Ausfahrt gut sichtbar einen Regioboot Wimpel</a:t>
          </a:r>
          <a:br>
            <a:rPr lang="de-CH" sz="1200" b="0">
              <a:latin typeface="Arial Narrow" panose="020B0606020202030204" pitchFamily="34" charset="0"/>
            </a:rPr>
          </a:br>
          <a:r>
            <a:rPr lang="de-CH" sz="1200" b="0">
              <a:latin typeface="Arial Narrow" panose="020B0606020202030204" pitchFamily="34" charset="0"/>
            </a:rPr>
            <a:t/>
          </a:r>
          <a:br>
            <a:rPr lang="de-CH" sz="1200" b="0">
              <a:latin typeface="Arial Narrow" panose="020B0606020202030204" pitchFamily="34" charset="0"/>
            </a:rPr>
          </a:br>
          <a:r>
            <a:rPr lang="de-CH" sz="1200" b="0">
              <a:latin typeface="Arial Narrow" panose="020B0606020202030204" pitchFamily="34" charset="0"/>
            </a:rPr>
            <a:t>2.3 Ausfahrt für mindestens 2 Personen mindestens 1h.</a:t>
          </a:r>
          <a:br>
            <a:rPr lang="de-CH" sz="1200" b="0">
              <a:latin typeface="Arial Narrow" panose="020B0606020202030204" pitchFamily="34" charset="0"/>
            </a:rPr>
          </a:br>
          <a:r>
            <a:rPr lang="de-CH" sz="1200" b="0">
              <a:latin typeface="Arial Narrow" panose="020B0606020202030204" pitchFamily="34" charset="0"/>
            </a:rPr>
            <a:t/>
          </a:r>
          <a:br>
            <a:rPr lang="de-CH" sz="1200" b="0">
              <a:latin typeface="Arial Narrow" panose="020B0606020202030204" pitchFamily="34" charset="0"/>
            </a:rPr>
          </a:br>
          <a:r>
            <a:rPr lang="de-CH" sz="1200" b="0">
              <a:latin typeface="Arial Narrow" panose="020B0606020202030204" pitchFamily="34" charset="0"/>
            </a:rPr>
            <a:t>2.4 Skipperaufwand und Bootsstellung werden unentgeltlich erbracht.</a:t>
          </a:r>
        </a:p>
        <a:p>
          <a:endParaRPr lang="de-CH" sz="1200" b="0">
            <a:latin typeface="Arial Narrow" panose="020B0606020202030204" pitchFamily="34" charset="0"/>
          </a:endParaRPr>
        </a:p>
        <a:p>
          <a:r>
            <a:rPr lang="de-CH" sz="1200" b="0">
              <a:latin typeface="Arial Narrow" panose="020B0606020202030204" pitchFamily="34" charset="0"/>
            </a:rPr>
            <a:t>2.5 Ist eine Teilnahme  an der Tombola vereinbart, ist der Skipper zur Ausrichtung gebunden.</a:t>
          </a:r>
        </a:p>
        <a:p>
          <a:endParaRPr lang="de-CH" sz="1200" b="0">
            <a:latin typeface="Arial Narrow" panose="020B0606020202030204" pitchFamily="34" charset="0"/>
          </a:endParaRPr>
        </a:p>
        <a:p>
          <a:r>
            <a:rPr lang="de-CH" sz="1200" b="0">
              <a:latin typeface="Arial Narrow" panose="020B0606020202030204" pitchFamily="34" charset="0"/>
            </a:rPr>
            <a:t>2.6 Der Skipper stellt für die Tombola einen Gutschein nach eigenem Ermessen aus und übergibt diesen bis spätestens</a:t>
          </a:r>
          <a:r>
            <a:rPr lang="de-CH" sz="1200" b="0" baseline="0">
              <a:latin typeface="Arial Narrow" panose="020B0606020202030204" pitchFamily="34" charset="0"/>
            </a:rPr>
            <a:t> 30.August an den Veranstalter.</a:t>
          </a:r>
          <a:br>
            <a:rPr lang="de-CH" sz="1200" b="0" baseline="0">
              <a:latin typeface="Arial Narrow" panose="020B0606020202030204" pitchFamily="34" charset="0"/>
            </a:rPr>
          </a:br>
          <a:endParaRPr lang="de-CH" sz="1200" b="0">
            <a:latin typeface="Arial Narrow" panose="020B0606020202030204" pitchFamily="34" charset="0"/>
          </a:endParaRPr>
        </a:p>
        <a:p>
          <a:endParaRPr lang="de-CH" sz="1200" b="0">
            <a:latin typeface="Arial Narrow" panose="020B0606020202030204" pitchFamily="34" charset="0"/>
          </a:endParaRPr>
        </a:p>
        <a:p>
          <a:r>
            <a:rPr lang="de-CH" sz="1400" b="1">
              <a:latin typeface="Arial Narrow" panose="020B0606020202030204" pitchFamily="34" charset="0"/>
            </a:rPr>
            <a:t>3. Konditionen für Gewinner</a:t>
          </a:r>
        </a:p>
        <a:p>
          <a:endParaRPr lang="de-CH" sz="1200" b="1">
            <a:latin typeface="Arial Narrow" panose="020B0606020202030204" pitchFamily="34" charset="0"/>
          </a:endParaRPr>
        </a:p>
        <a:p>
          <a:r>
            <a:rPr lang="de-CH" sz="1200" b="0">
              <a:latin typeface="Arial Narrow" panose="020B0606020202030204" pitchFamily="34" charset="0"/>
            </a:rPr>
            <a:t>3.1 Gewinnlose sind bis Sep. 30. September 2015 einzulösen. Danach verfällt der</a:t>
          </a:r>
          <a:r>
            <a:rPr lang="de-CH" sz="1200" b="0" baseline="0">
              <a:latin typeface="Arial Narrow" panose="020B0606020202030204" pitchFamily="34" charset="0"/>
            </a:rPr>
            <a:t> Gewinn. Über längere Fristen entscheidet der Skipper. </a:t>
          </a:r>
          <a:endParaRPr lang="de-CH" sz="1200" b="0">
            <a:latin typeface="Arial Narrow" panose="020B0606020202030204" pitchFamily="34" charset="0"/>
          </a:endParaRPr>
        </a:p>
        <a:p>
          <a:endParaRPr lang="de-CH" sz="1200" b="0">
            <a:latin typeface="Arial Narrow" panose="020B0606020202030204" pitchFamily="34" charset="0"/>
          </a:endParaRPr>
        </a:p>
        <a:p>
          <a:r>
            <a:rPr lang="de-CH" sz="1200" b="0">
              <a:latin typeface="Arial Narrow" panose="020B0606020202030204" pitchFamily="34" charset="0"/>
            </a:rPr>
            <a:t>3.2 Den Ausfahrttermin</a:t>
          </a:r>
          <a:r>
            <a:rPr lang="de-CH" sz="1200" b="0" baseline="0">
              <a:latin typeface="Arial Narrow" panose="020B0606020202030204" pitchFamily="34" charset="0"/>
            </a:rPr>
            <a:t> </a:t>
          </a:r>
          <a:r>
            <a:rPr lang="de-CH" sz="1200" b="0">
              <a:latin typeface="Arial Narrow" panose="020B0606020202030204" pitchFamily="34" charset="0"/>
            </a:rPr>
            <a:t>vereinbart der Gewinner mit dem Skipper individuell.</a:t>
          </a:r>
        </a:p>
        <a:p>
          <a:endParaRPr lang="de-CH" sz="1200" b="0">
            <a:latin typeface="Arial Narrow" panose="020B0606020202030204" pitchFamily="34" charset="0"/>
          </a:endParaRPr>
        </a:p>
        <a:p>
          <a:r>
            <a:rPr lang="de-CH" sz="1200" b="0">
              <a:latin typeface="Arial Narrow" panose="020B0606020202030204" pitchFamily="34" charset="0"/>
            </a:rPr>
            <a:t>3.3 Ausflugsradius beim Start ab Basel maximal bis zum Wehr Märkt oder bis Wettsteinbrücke. </a:t>
          </a:r>
          <a:br>
            <a:rPr lang="de-CH" sz="1200" b="0">
              <a:latin typeface="Arial Narrow" panose="020B0606020202030204" pitchFamily="34" charset="0"/>
            </a:rPr>
          </a:br>
          <a:r>
            <a:rPr lang="de-CH" sz="1200" b="0">
              <a:latin typeface="Arial Narrow" panose="020B0606020202030204" pitchFamily="34" charset="0"/>
            </a:rPr>
            <a:t/>
          </a:r>
          <a:br>
            <a:rPr lang="de-CH" sz="1200" b="0">
              <a:latin typeface="Arial Narrow" panose="020B0606020202030204" pitchFamily="34" charset="0"/>
            </a:rPr>
          </a:br>
          <a:r>
            <a:rPr lang="de-CH" sz="1200" b="0">
              <a:latin typeface="Arial Narrow" panose="020B0606020202030204" pitchFamily="34" charset="0"/>
            </a:rPr>
            <a:t/>
          </a:r>
          <a:br>
            <a:rPr lang="de-CH" sz="1200" b="0">
              <a:latin typeface="Arial Narrow" panose="020B0606020202030204" pitchFamily="34" charset="0"/>
            </a:rPr>
          </a:br>
          <a:r>
            <a:rPr lang="de-CH" sz="1400" b="1">
              <a:latin typeface="Arial Narrow" panose="020B0606020202030204" pitchFamily="34" charset="0"/>
            </a:rPr>
            <a:t>4. Organisatorische Information: </a:t>
          </a:r>
          <a:r>
            <a:rPr lang="de-CH" sz="1400" b="1" baseline="0">
              <a:latin typeface="Arial Narrow" panose="020B0606020202030204" pitchFamily="34" charset="0"/>
            </a:rPr>
            <a:t>  </a:t>
          </a:r>
        </a:p>
        <a:p>
          <a:r>
            <a:rPr lang="de-CH" sz="1200" b="0" baseline="0">
              <a:latin typeface="Arial Narrow" panose="020B0606020202030204" pitchFamily="34" charset="0"/>
            </a:rPr>
            <a:t>B</a:t>
          </a:r>
          <a:r>
            <a:rPr lang="de-CH" sz="1200" b="0">
              <a:latin typeface="Arial Narrow" panose="020B0606020202030204" pitchFamily="34" charset="0"/>
            </a:rPr>
            <a:t>is Lostranche 1665 wird Bootsfahrt / Candle Light Dinner 1: 2 gesplittet,  dh. 1 Bootfahrt auf 300 Nieten, ab 1665 auf 100 Nieten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2</xdr:row>
      <xdr:rowOff>19050</xdr:rowOff>
    </xdr:from>
    <xdr:to>
      <xdr:col>8</xdr:col>
      <xdr:colOff>550442</xdr:colOff>
      <xdr:row>5</xdr:row>
      <xdr:rowOff>104775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8820150"/>
          <a:ext cx="2083967" cy="65722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114301</xdr:colOff>
      <xdr:row>6</xdr:row>
      <xdr:rowOff>171450</xdr:rowOff>
    </xdr:from>
    <xdr:to>
      <xdr:col>9</xdr:col>
      <xdr:colOff>34708</xdr:colOff>
      <xdr:row>10</xdr:row>
      <xdr:rowOff>114300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1" y="933450"/>
          <a:ext cx="2234982" cy="70485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12</xdr:row>
      <xdr:rowOff>9526</xdr:rowOff>
    </xdr:from>
    <xdr:to>
      <xdr:col>9</xdr:col>
      <xdr:colOff>19050</xdr:colOff>
      <xdr:row>15</xdr:row>
      <xdr:rowOff>146950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1914526"/>
          <a:ext cx="2247900" cy="708924"/>
        </a:xfrm>
        <a:prstGeom prst="rect">
          <a:avLst/>
        </a:prstGeom>
      </xdr:spPr>
    </xdr:pic>
    <xdr:clientData/>
  </xdr:twoCellAnchor>
  <xdr:twoCellAnchor editAs="oneCell">
    <xdr:from>
      <xdr:col>6</xdr:col>
      <xdr:colOff>742950</xdr:colOff>
      <xdr:row>18</xdr:row>
      <xdr:rowOff>9525</xdr:rowOff>
    </xdr:from>
    <xdr:to>
      <xdr:col>8</xdr:col>
      <xdr:colOff>752475</xdr:colOff>
      <xdr:row>21</xdr:row>
      <xdr:rowOff>170980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3057525"/>
          <a:ext cx="2324100" cy="73295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180976</xdr:rowOff>
    </xdr:from>
    <xdr:to>
      <xdr:col>8</xdr:col>
      <xdr:colOff>752475</xdr:colOff>
      <xdr:row>27</xdr:row>
      <xdr:rowOff>145924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1" y="8582026"/>
          <a:ext cx="2305049" cy="72694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29</xdr:row>
      <xdr:rowOff>184245</xdr:rowOff>
    </xdr:from>
    <xdr:to>
      <xdr:col>8</xdr:col>
      <xdr:colOff>752475</xdr:colOff>
      <xdr:row>33</xdr:row>
      <xdr:rowOff>131169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9728295"/>
          <a:ext cx="2247900" cy="708924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36</xdr:row>
      <xdr:rowOff>9524</xdr:rowOff>
    </xdr:from>
    <xdr:to>
      <xdr:col>8</xdr:col>
      <xdr:colOff>302094</xdr:colOff>
      <xdr:row>40</xdr:row>
      <xdr:rowOff>19049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5" y="6867524"/>
          <a:ext cx="1826094" cy="77152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40</xdr:row>
      <xdr:rowOff>19050</xdr:rowOff>
    </xdr:from>
    <xdr:to>
      <xdr:col>8</xdr:col>
      <xdr:colOff>305086</xdr:colOff>
      <xdr:row>43</xdr:row>
      <xdr:rowOff>142875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4" y="11658600"/>
          <a:ext cx="1829087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665682</xdr:colOff>
      <xdr:row>0</xdr:row>
      <xdr:rowOff>4152901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"/>
          <a:ext cx="8314257" cy="415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46"/>
  <sheetViews>
    <sheetView tabSelected="1" view="pageLayout" topLeftCell="A4" zoomScaleNormal="100" workbookViewId="0">
      <selection activeCell="AN13" sqref="AN13"/>
    </sheetView>
  </sheetViews>
  <sheetFormatPr baseColWidth="10" defaultRowHeight="15" x14ac:dyDescent="0.25"/>
  <cols>
    <col min="1" max="1" width="6.85546875" style="2" customWidth="1"/>
    <col min="2" max="2" width="11.42578125" style="1"/>
    <col min="3" max="3" width="10.7109375" style="1" customWidth="1"/>
    <col min="4" max="4" width="6.28515625" style="2" customWidth="1"/>
    <col min="5" max="5" width="9.85546875" style="2" customWidth="1"/>
    <col min="6" max="6" width="6.28515625" style="2" customWidth="1"/>
    <col min="7" max="7" width="3.28515625" style="2" customWidth="1"/>
    <col min="8" max="63" width="2.7109375" style="1" customWidth="1"/>
    <col min="64" max="64" width="5.5703125" style="1" customWidth="1"/>
    <col min="65" max="65" width="5.42578125" style="1" customWidth="1"/>
    <col min="66" max="66" width="4.28515625" style="1" customWidth="1"/>
    <col min="67" max="67" width="5.42578125" style="1" customWidth="1"/>
    <col min="68" max="68" width="4.5703125" style="1" customWidth="1"/>
    <col min="69" max="69" width="5.42578125" style="1" customWidth="1"/>
    <col min="70" max="70" width="4.5703125" style="1" customWidth="1"/>
    <col min="71" max="71" width="3.85546875" style="1" customWidth="1"/>
    <col min="72" max="72" width="5.42578125" style="1" customWidth="1"/>
    <col min="73" max="73" width="9.7109375" style="1" customWidth="1"/>
    <col min="74" max="74" width="11.140625" style="1" customWidth="1"/>
    <col min="75" max="75" width="4.140625" style="1" customWidth="1"/>
    <col min="76" max="76" width="5.85546875" style="1" customWidth="1"/>
    <col min="77" max="77" width="7.7109375" style="1" customWidth="1"/>
    <col min="78" max="78" width="9.42578125" style="1" customWidth="1"/>
    <col min="79" max="79" width="6.42578125" style="1" customWidth="1"/>
    <col min="80" max="16384" width="11.42578125" style="1"/>
  </cols>
  <sheetData>
    <row r="1" spans="1:74" ht="26.25" customHeight="1" x14ac:dyDescent="0.4">
      <c r="A1" s="27"/>
      <c r="B1" s="27"/>
      <c r="C1" s="27"/>
      <c r="D1" s="30"/>
      <c r="E1" s="70"/>
      <c r="F1" s="30"/>
      <c r="G1" s="105" t="s">
        <v>141</v>
      </c>
      <c r="H1" s="146" t="s">
        <v>26</v>
      </c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6" t="s">
        <v>24</v>
      </c>
      <c r="AC1" s="172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6" t="s">
        <v>25</v>
      </c>
      <c r="AS1" s="172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9"/>
      <c r="BL1" s="259" t="s">
        <v>223</v>
      </c>
      <c r="BM1" s="260"/>
      <c r="BN1" s="260"/>
      <c r="BO1" s="260"/>
      <c r="BP1" s="260"/>
      <c r="BQ1" s="260"/>
      <c r="BR1" s="260"/>
      <c r="BS1" s="260"/>
      <c r="BT1" s="260"/>
      <c r="BU1" s="261" t="s">
        <v>224</v>
      </c>
      <c r="BV1" s="262"/>
    </row>
    <row r="2" spans="1:74" ht="16.5" customHeight="1" x14ac:dyDescent="0.25">
      <c r="A2" s="134"/>
      <c r="B2" s="135"/>
      <c r="C2" s="135"/>
      <c r="D2" s="135"/>
      <c r="E2" s="135"/>
      <c r="F2" s="135"/>
      <c r="G2" s="102"/>
      <c r="H2" s="136" t="s">
        <v>176</v>
      </c>
      <c r="I2" s="137"/>
      <c r="J2" s="137"/>
      <c r="K2" s="138"/>
      <c r="L2" s="136" t="s">
        <v>45</v>
      </c>
      <c r="M2" s="164"/>
      <c r="N2" s="137"/>
      <c r="O2" s="137"/>
      <c r="P2" s="137"/>
      <c r="Q2" s="137"/>
      <c r="R2" s="137"/>
      <c r="S2" s="137"/>
      <c r="T2" s="136" t="s">
        <v>47</v>
      </c>
      <c r="U2" s="164"/>
      <c r="V2" s="148"/>
      <c r="W2" s="148"/>
      <c r="X2" s="148"/>
      <c r="Y2" s="148"/>
      <c r="Z2" s="148"/>
      <c r="AA2" s="148"/>
      <c r="AB2" s="136" t="s">
        <v>1</v>
      </c>
      <c r="AC2" s="164"/>
      <c r="AD2" s="148"/>
      <c r="AE2" s="148"/>
      <c r="AF2" s="148"/>
      <c r="AG2" s="148"/>
      <c r="AH2" s="148"/>
      <c r="AI2" s="148"/>
      <c r="AJ2" s="136" t="s">
        <v>44</v>
      </c>
      <c r="AK2" s="164"/>
      <c r="AL2" s="148"/>
      <c r="AM2" s="148"/>
      <c r="AN2" s="148"/>
      <c r="AO2" s="148"/>
      <c r="AP2" s="148"/>
      <c r="AQ2" s="148"/>
      <c r="AR2" s="136" t="s">
        <v>40</v>
      </c>
      <c r="AS2" s="164"/>
      <c r="AT2" s="148"/>
      <c r="AU2" s="148"/>
      <c r="AV2" s="148"/>
      <c r="AW2" s="148"/>
      <c r="AX2" s="148"/>
      <c r="AY2" s="148"/>
      <c r="AZ2" s="136" t="s">
        <v>41</v>
      </c>
      <c r="BA2" s="164"/>
      <c r="BB2" s="137"/>
      <c r="BC2" s="137"/>
      <c r="BD2" s="137"/>
      <c r="BE2" s="137"/>
      <c r="BF2" s="137"/>
      <c r="BG2" s="137"/>
      <c r="BH2" s="136" t="s">
        <v>36</v>
      </c>
      <c r="BI2" s="137"/>
      <c r="BJ2" s="137"/>
      <c r="BK2" s="138"/>
      <c r="BL2" s="1" t="s">
        <v>226</v>
      </c>
      <c r="BM2" s="1" t="s">
        <v>226</v>
      </c>
      <c r="BN2" s="1" t="s">
        <v>226</v>
      </c>
      <c r="BO2" s="1" t="s">
        <v>226</v>
      </c>
      <c r="BP2" s="244" t="s">
        <v>227</v>
      </c>
      <c r="BQ2" s="129" t="s">
        <v>227</v>
      </c>
      <c r="BR2" s="247" t="s">
        <v>226</v>
      </c>
      <c r="BS2" s="1" t="s">
        <v>226</v>
      </c>
      <c r="BT2" s="1" t="s">
        <v>226</v>
      </c>
      <c r="BU2" s="236" t="s">
        <v>197</v>
      </c>
      <c r="BV2" s="241" t="s">
        <v>196</v>
      </c>
    </row>
    <row r="3" spans="1:74" ht="16.5" customHeight="1" x14ac:dyDescent="0.25">
      <c r="A3" s="4"/>
      <c r="B3" s="132" t="s">
        <v>37</v>
      </c>
      <c r="C3" s="133"/>
      <c r="D3" s="133"/>
      <c r="E3" s="133"/>
      <c r="F3" s="133"/>
      <c r="G3" s="103" t="s">
        <v>142</v>
      </c>
      <c r="H3" s="31" t="s">
        <v>27</v>
      </c>
      <c r="I3" s="32" t="s">
        <v>27</v>
      </c>
      <c r="J3" s="32" t="s">
        <v>27</v>
      </c>
      <c r="K3" s="28"/>
      <c r="L3" s="29" t="s">
        <v>28</v>
      </c>
      <c r="M3" s="107" t="s">
        <v>4</v>
      </c>
      <c r="N3" s="24" t="s">
        <v>213</v>
      </c>
      <c r="O3" s="209" t="s">
        <v>2</v>
      </c>
      <c r="P3" s="25" t="s">
        <v>3</v>
      </c>
      <c r="Q3" s="211" t="s">
        <v>29</v>
      </c>
      <c r="R3" s="26" t="s">
        <v>214</v>
      </c>
      <c r="S3" s="210" t="s">
        <v>5</v>
      </c>
      <c r="T3" s="29" t="s">
        <v>28</v>
      </c>
      <c r="U3" s="107" t="s">
        <v>4</v>
      </c>
      <c r="V3" s="24" t="s">
        <v>213</v>
      </c>
      <c r="W3" s="209" t="s">
        <v>2</v>
      </c>
      <c r="X3" s="25" t="s">
        <v>3</v>
      </c>
      <c r="Y3" s="211" t="s">
        <v>29</v>
      </c>
      <c r="Z3" s="26" t="s">
        <v>214</v>
      </c>
      <c r="AA3" s="210" t="s">
        <v>5</v>
      </c>
      <c r="AB3" s="29" t="s">
        <v>28</v>
      </c>
      <c r="AC3" s="107" t="s">
        <v>4</v>
      </c>
      <c r="AD3" s="21" t="s">
        <v>213</v>
      </c>
      <c r="AE3" s="209" t="s">
        <v>2</v>
      </c>
      <c r="AF3" s="18" t="s">
        <v>3</v>
      </c>
      <c r="AG3" s="211" t="s">
        <v>29</v>
      </c>
      <c r="AH3" s="26" t="s">
        <v>214</v>
      </c>
      <c r="AI3" s="210" t="s">
        <v>5</v>
      </c>
      <c r="AJ3" s="29" t="s">
        <v>28</v>
      </c>
      <c r="AK3" s="107" t="s">
        <v>4</v>
      </c>
      <c r="AL3" s="21" t="s">
        <v>213</v>
      </c>
      <c r="AM3" s="209" t="s">
        <v>2</v>
      </c>
      <c r="AN3" s="18" t="s">
        <v>3</v>
      </c>
      <c r="AO3" s="211" t="s">
        <v>29</v>
      </c>
      <c r="AP3" s="19" t="s">
        <v>214</v>
      </c>
      <c r="AQ3" s="210" t="s">
        <v>5</v>
      </c>
      <c r="AR3" s="29" t="s">
        <v>28</v>
      </c>
      <c r="AS3" s="107" t="s">
        <v>4</v>
      </c>
      <c r="AT3" s="21" t="s">
        <v>213</v>
      </c>
      <c r="AU3" s="209" t="s">
        <v>2</v>
      </c>
      <c r="AV3" s="18" t="s">
        <v>3</v>
      </c>
      <c r="AW3" s="211" t="s">
        <v>29</v>
      </c>
      <c r="AX3" s="19" t="s">
        <v>214</v>
      </c>
      <c r="AY3" s="210" t="s">
        <v>5</v>
      </c>
      <c r="AZ3" s="29" t="s">
        <v>28</v>
      </c>
      <c r="BA3" s="107" t="s">
        <v>4</v>
      </c>
      <c r="BB3" s="24" t="s">
        <v>213</v>
      </c>
      <c r="BC3" s="209" t="s">
        <v>2</v>
      </c>
      <c r="BD3" s="25" t="s">
        <v>3</v>
      </c>
      <c r="BE3" s="211" t="s">
        <v>29</v>
      </c>
      <c r="BF3" s="26" t="s">
        <v>214</v>
      </c>
      <c r="BG3" s="210" t="s">
        <v>5</v>
      </c>
      <c r="BH3" s="17" t="s">
        <v>32</v>
      </c>
      <c r="BI3" s="17" t="s">
        <v>32</v>
      </c>
      <c r="BJ3" s="17" t="s">
        <v>32</v>
      </c>
      <c r="BK3" s="17" t="s">
        <v>32</v>
      </c>
      <c r="BL3" s="17" t="s">
        <v>225</v>
      </c>
      <c r="BM3" s="17" t="s">
        <v>228</v>
      </c>
      <c r="BN3" s="17" t="s">
        <v>229</v>
      </c>
      <c r="BO3" s="17" t="s">
        <v>230</v>
      </c>
      <c r="BP3" s="245" t="s">
        <v>229</v>
      </c>
      <c r="BQ3" s="209" t="s">
        <v>231</v>
      </c>
      <c r="BR3" s="248" t="s">
        <v>228</v>
      </c>
      <c r="BS3" s="17" t="s">
        <v>229</v>
      </c>
      <c r="BT3" s="17" t="s">
        <v>230</v>
      </c>
      <c r="BU3" s="237"/>
      <c r="BV3" s="240"/>
    </row>
    <row r="4" spans="1:74" ht="16.5" customHeight="1" x14ac:dyDescent="0.25">
      <c r="A4" s="4"/>
      <c r="B4" s="132" t="s">
        <v>38</v>
      </c>
      <c r="C4" s="133"/>
      <c r="D4" s="133"/>
      <c r="E4" s="133"/>
      <c r="F4" s="133"/>
      <c r="G4" s="103" t="s">
        <v>142</v>
      </c>
      <c r="H4" s="33" t="s">
        <v>27</v>
      </c>
      <c r="I4" s="34" t="s">
        <v>27</v>
      </c>
      <c r="J4" s="34" t="s">
        <v>27</v>
      </c>
      <c r="K4" s="28"/>
      <c r="L4" s="35" t="s">
        <v>28</v>
      </c>
      <c r="M4" s="107" t="s">
        <v>4</v>
      </c>
      <c r="N4" s="36" t="s">
        <v>213</v>
      </c>
      <c r="O4" s="209" t="s">
        <v>2</v>
      </c>
      <c r="P4" s="37" t="s">
        <v>3</v>
      </c>
      <c r="Q4" s="211" t="s">
        <v>29</v>
      </c>
      <c r="R4" s="38" t="s">
        <v>214</v>
      </c>
      <c r="S4" s="210" t="s">
        <v>5</v>
      </c>
      <c r="T4" s="35" t="s">
        <v>28</v>
      </c>
      <c r="U4" s="107" t="s">
        <v>4</v>
      </c>
      <c r="V4" s="36" t="s">
        <v>213</v>
      </c>
      <c r="W4" s="209" t="s">
        <v>2</v>
      </c>
      <c r="X4" s="37" t="s">
        <v>3</v>
      </c>
      <c r="Y4" s="211" t="s">
        <v>29</v>
      </c>
      <c r="Z4" s="38" t="s">
        <v>214</v>
      </c>
      <c r="AA4" s="210" t="s">
        <v>5</v>
      </c>
      <c r="AB4" s="35" t="s">
        <v>28</v>
      </c>
      <c r="AC4" s="107" t="s">
        <v>4</v>
      </c>
      <c r="AD4" s="36" t="s">
        <v>213</v>
      </c>
      <c r="AE4" s="209" t="s">
        <v>2</v>
      </c>
      <c r="AF4" s="37" t="s">
        <v>3</v>
      </c>
      <c r="AG4" s="211" t="s">
        <v>29</v>
      </c>
      <c r="AH4" s="38" t="s">
        <v>214</v>
      </c>
      <c r="AI4" s="210" t="s">
        <v>5</v>
      </c>
      <c r="AJ4" s="35" t="s">
        <v>28</v>
      </c>
      <c r="AK4" s="107" t="s">
        <v>4</v>
      </c>
      <c r="AL4" s="36" t="s">
        <v>213</v>
      </c>
      <c r="AM4" s="209" t="s">
        <v>2</v>
      </c>
      <c r="AN4" s="37" t="s">
        <v>3</v>
      </c>
      <c r="AO4" s="211" t="s">
        <v>29</v>
      </c>
      <c r="AP4" s="38" t="s">
        <v>214</v>
      </c>
      <c r="AQ4" s="210" t="s">
        <v>5</v>
      </c>
      <c r="AR4" s="35" t="s">
        <v>28</v>
      </c>
      <c r="AS4" s="107" t="s">
        <v>4</v>
      </c>
      <c r="AT4" s="36" t="s">
        <v>213</v>
      </c>
      <c r="AU4" s="209" t="s">
        <v>2</v>
      </c>
      <c r="AV4" s="37" t="s">
        <v>3</v>
      </c>
      <c r="AW4" s="211" t="s">
        <v>29</v>
      </c>
      <c r="AX4" s="38" t="s">
        <v>214</v>
      </c>
      <c r="AY4" s="210" t="s">
        <v>5</v>
      </c>
      <c r="AZ4" s="35" t="s">
        <v>28</v>
      </c>
      <c r="BA4" s="107" t="s">
        <v>4</v>
      </c>
      <c r="BB4" s="36" t="s">
        <v>213</v>
      </c>
      <c r="BC4" s="209" t="s">
        <v>2</v>
      </c>
      <c r="BD4" s="37" t="s">
        <v>3</v>
      </c>
      <c r="BE4" s="211" t="s">
        <v>29</v>
      </c>
      <c r="BF4" s="38" t="s">
        <v>214</v>
      </c>
      <c r="BG4" s="210" t="s">
        <v>5</v>
      </c>
      <c r="BH4" s="34" t="s">
        <v>32</v>
      </c>
      <c r="BI4" s="34" t="s">
        <v>32</v>
      </c>
      <c r="BJ4" s="34" t="s">
        <v>32</v>
      </c>
      <c r="BK4" s="34" t="s">
        <v>32</v>
      </c>
      <c r="BL4" s="226" t="s">
        <v>195</v>
      </c>
      <c r="BP4" s="237"/>
      <c r="BR4" s="249" t="s">
        <v>196</v>
      </c>
      <c r="BU4" s="237"/>
      <c r="BV4" s="240"/>
    </row>
    <row r="5" spans="1:74" ht="30.75" customHeight="1" x14ac:dyDescent="0.4">
      <c r="A5" s="143" t="s">
        <v>242</v>
      </c>
      <c r="B5" s="144"/>
      <c r="C5" s="144"/>
      <c r="D5" s="145"/>
      <c r="E5" s="106"/>
      <c r="F5" s="22"/>
      <c r="G5" s="120" t="s">
        <v>65</v>
      </c>
      <c r="H5" s="139" t="s">
        <v>177</v>
      </c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39" t="s">
        <v>46</v>
      </c>
      <c r="U5" s="173"/>
      <c r="V5" s="141"/>
      <c r="W5" s="141"/>
      <c r="X5" s="141"/>
      <c r="Y5" s="141"/>
      <c r="Z5" s="141"/>
      <c r="AA5" s="141"/>
      <c r="AB5" s="139" t="s">
        <v>48</v>
      </c>
      <c r="AC5" s="173"/>
      <c r="AD5" s="141"/>
      <c r="AE5" s="141"/>
      <c r="AF5" s="141"/>
      <c r="AG5" s="141"/>
      <c r="AH5" s="141"/>
      <c r="AI5" s="141"/>
      <c r="AJ5" s="139" t="s">
        <v>49</v>
      </c>
      <c r="AK5" s="173"/>
      <c r="AL5" s="141"/>
      <c r="AM5" s="141"/>
      <c r="AN5" s="141"/>
      <c r="AO5" s="141"/>
      <c r="AP5" s="141"/>
      <c r="AQ5" s="141"/>
      <c r="AR5" s="139" t="s">
        <v>42</v>
      </c>
      <c r="AS5" s="173"/>
      <c r="AT5" s="141"/>
      <c r="AU5" s="141"/>
      <c r="AV5" s="141"/>
      <c r="AW5" s="141"/>
      <c r="AX5" s="141"/>
      <c r="AY5" s="141"/>
      <c r="AZ5" s="139" t="s">
        <v>43</v>
      </c>
      <c r="BA5" s="173"/>
      <c r="BB5" s="141"/>
      <c r="BC5" s="141"/>
      <c r="BD5" s="141"/>
      <c r="BE5" s="141"/>
      <c r="BF5" s="141"/>
      <c r="BG5" s="141"/>
      <c r="BH5" s="141"/>
      <c r="BI5" s="141"/>
      <c r="BJ5" s="141"/>
      <c r="BK5" s="142"/>
      <c r="BL5" s="234" t="s">
        <v>232</v>
      </c>
      <c r="BM5" s="235"/>
      <c r="BN5" s="235"/>
      <c r="BO5" s="235"/>
      <c r="BP5" s="246" t="s">
        <v>232</v>
      </c>
      <c r="BQ5" s="235"/>
      <c r="BR5" s="250" t="s">
        <v>233</v>
      </c>
      <c r="BS5" s="235"/>
      <c r="BT5" s="235"/>
      <c r="BU5" s="237"/>
      <c r="BV5" s="240"/>
    </row>
    <row r="6" spans="1:74" ht="16.5" customHeight="1" x14ac:dyDescent="0.25">
      <c r="A6" s="4"/>
      <c r="B6" s="5" t="s">
        <v>6</v>
      </c>
      <c r="C6" s="5" t="s">
        <v>7</v>
      </c>
      <c r="D6" s="4" t="s">
        <v>0</v>
      </c>
      <c r="E6" s="73" t="s">
        <v>153</v>
      </c>
      <c r="F6" s="9" t="s">
        <v>35</v>
      </c>
      <c r="G6" s="73"/>
      <c r="H6" s="6"/>
      <c r="I6" s="7"/>
      <c r="J6" s="7"/>
      <c r="K6" s="7"/>
      <c r="L6" s="6"/>
      <c r="M6" s="73"/>
      <c r="N6" s="7"/>
      <c r="O6" s="7"/>
      <c r="P6" s="7"/>
      <c r="Q6" s="7"/>
      <c r="R6" s="7"/>
      <c r="S6" s="7"/>
      <c r="T6" s="6"/>
      <c r="U6" s="73"/>
      <c r="V6" s="7"/>
      <c r="W6" s="7"/>
      <c r="X6" s="7"/>
      <c r="Y6" s="7"/>
      <c r="Z6" s="7"/>
      <c r="AA6" s="7"/>
      <c r="AB6" s="6"/>
      <c r="AC6" s="73"/>
      <c r="AD6" s="7"/>
      <c r="AE6" s="7"/>
      <c r="AF6" s="7"/>
      <c r="AG6" s="7"/>
      <c r="AH6" s="7"/>
      <c r="AI6" s="7"/>
      <c r="AJ6" s="131"/>
      <c r="AK6" s="73"/>
      <c r="AL6" s="7"/>
      <c r="AM6" s="7"/>
      <c r="AN6" s="7"/>
      <c r="AO6" s="7"/>
      <c r="AP6" s="7"/>
      <c r="AQ6" s="7"/>
      <c r="AR6" s="6"/>
      <c r="AS6" s="73"/>
      <c r="AT6" s="7"/>
      <c r="AU6" s="7"/>
      <c r="AV6" s="7"/>
      <c r="AW6" s="7"/>
      <c r="AX6" s="7"/>
      <c r="AY6" s="7"/>
      <c r="AZ6" s="6"/>
      <c r="BA6" s="73"/>
      <c r="BB6" s="7"/>
      <c r="BC6" s="7"/>
      <c r="BD6" s="7"/>
      <c r="BE6" s="7"/>
      <c r="BF6" s="7"/>
      <c r="BG6" s="7"/>
      <c r="BH6" s="7"/>
      <c r="BI6" s="7"/>
      <c r="BJ6" s="7"/>
      <c r="BK6" s="8"/>
      <c r="BL6" s="235"/>
      <c r="BM6" s="235"/>
      <c r="BN6" s="235"/>
      <c r="BO6" s="235"/>
      <c r="BP6" s="238"/>
      <c r="BQ6" s="235"/>
      <c r="BR6" s="250"/>
      <c r="BS6" s="235"/>
      <c r="BT6" s="235"/>
      <c r="BU6" s="238"/>
      <c r="BV6" s="242"/>
    </row>
    <row r="7" spans="1:74" ht="16.5" customHeight="1" x14ac:dyDescent="0.25">
      <c r="A7" s="10">
        <v>1</v>
      </c>
      <c r="B7" s="52" t="s">
        <v>8</v>
      </c>
      <c r="C7" s="52" t="s">
        <v>9</v>
      </c>
      <c r="D7" s="53">
        <v>55</v>
      </c>
      <c r="E7" s="75" t="s">
        <v>148</v>
      </c>
      <c r="F7" s="53">
        <v>36</v>
      </c>
      <c r="G7" s="265" t="s">
        <v>142</v>
      </c>
      <c r="H7" s="17" t="s">
        <v>27</v>
      </c>
      <c r="I7" s="176"/>
      <c r="J7" s="176"/>
      <c r="K7" s="177"/>
      <c r="L7" s="29" t="s">
        <v>28</v>
      </c>
      <c r="M7" s="215"/>
      <c r="N7" s="48" t="s">
        <v>213</v>
      </c>
      <c r="O7" s="198"/>
      <c r="P7" s="176"/>
      <c r="Q7" s="211" t="s">
        <v>29</v>
      </c>
      <c r="R7" s="176"/>
      <c r="S7" s="216"/>
      <c r="T7" s="175" t="s">
        <v>28</v>
      </c>
      <c r="U7" s="198"/>
      <c r="V7" s="48" t="s">
        <v>213</v>
      </c>
      <c r="W7" s="220"/>
      <c r="X7" s="176"/>
      <c r="Y7" s="211" t="s">
        <v>29</v>
      </c>
      <c r="Z7" s="176"/>
      <c r="AA7" s="216"/>
      <c r="AB7" s="29" t="s">
        <v>28</v>
      </c>
      <c r="AC7" s="176"/>
      <c r="AD7" s="48" t="s">
        <v>213</v>
      </c>
      <c r="AE7" s="198"/>
      <c r="AF7" s="176"/>
      <c r="AG7" s="211" t="s">
        <v>29</v>
      </c>
      <c r="AH7" s="178"/>
      <c r="AI7" s="177"/>
      <c r="AJ7" s="175" t="s">
        <v>28</v>
      </c>
      <c r="AK7" s="198"/>
      <c r="AL7" s="48" t="s">
        <v>213</v>
      </c>
      <c r="AM7" s="198"/>
      <c r="AN7" s="176"/>
      <c r="AO7" s="211" t="s">
        <v>29</v>
      </c>
      <c r="AP7" s="176"/>
      <c r="AQ7" s="176"/>
      <c r="AR7" s="200" t="s">
        <v>28</v>
      </c>
      <c r="AS7" s="198"/>
      <c r="AT7" s="48" t="s">
        <v>213</v>
      </c>
      <c r="AU7" s="198"/>
      <c r="AV7" s="176"/>
      <c r="AW7" s="211" t="s">
        <v>29</v>
      </c>
      <c r="AX7" s="176"/>
      <c r="AY7" s="177"/>
      <c r="AZ7" s="175" t="s">
        <v>28</v>
      </c>
      <c r="BA7" s="198"/>
      <c r="BB7" s="48" t="s">
        <v>213</v>
      </c>
      <c r="BC7" s="198"/>
      <c r="BD7" s="176"/>
      <c r="BE7" s="211" t="s">
        <v>29</v>
      </c>
      <c r="BF7" s="176"/>
      <c r="BG7" s="176"/>
      <c r="BH7" s="191"/>
      <c r="BI7" s="46" t="s">
        <v>32</v>
      </c>
      <c r="BJ7" s="198"/>
      <c r="BK7" s="217"/>
      <c r="BP7" s="237"/>
      <c r="BR7" s="247" t="s">
        <v>234</v>
      </c>
      <c r="BU7" s="237" t="s">
        <v>185</v>
      </c>
      <c r="BV7" s="240"/>
    </row>
    <row r="8" spans="1:74" ht="16.5" customHeight="1" thickBot="1" x14ac:dyDescent="0.3">
      <c r="A8" s="10">
        <v>2</v>
      </c>
      <c r="B8" s="52" t="s">
        <v>10</v>
      </c>
      <c r="C8" s="52" t="s">
        <v>34</v>
      </c>
      <c r="D8" s="53">
        <v>60</v>
      </c>
      <c r="E8" s="75" t="s">
        <v>148</v>
      </c>
      <c r="F8" s="53">
        <v>36</v>
      </c>
      <c r="G8" s="266" t="s">
        <v>142</v>
      </c>
      <c r="H8" s="192"/>
      <c r="I8" s="17" t="s">
        <v>27</v>
      </c>
      <c r="J8" s="176"/>
      <c r="K8" s="177"/>
      <c r="L8" s="191"/>
      <c r="M8" s="192"/>
      <c r="N8" s="48" t="s">
        <v>213</v>
      </c>
      <c r="O8" s="198"/>
      <c r="P8" s="176"/>
      <c r="Q8" s="211" t="s">
        <v>29</v>
      </c>
      <c r="R8" s="38" t="s">
        <v>214</v>
      </c>
      <c r="S8" s="210" t="s">
        <v>5</v>
      </c>
      <c r="T8" s="214"/>
      <c r="U8" s="198"/>
      <c r="V8" s="48" t="s">
        <v>213</v>
      </c>
      <c r="W8" s="221" t="s">
        <v>2</v>
      </c>
      <c r="X8" s="258" t="s">
        <v>235</v>
      </c>
      <c r="Y8" s="211" t="s">
        <v>29</v>
      </c>
      <c r="Z8" s="38" t="s">
        <v>214</v>
      </c>
      <c r="AA8" s="210" t="s">
        <v>5</v>
      </c>
      <c r="AB8" s="213"/>
      <c r="AC8" s="176"/>
      <c r="AD8" s="48" t="s">
        <v>213</v>
      </c>
      <c r="AE8" s="198"/>
      <c r="AF8" s="185"/>
      <c r="AG8" s="211" t="s">
        <v>29</v>
      </c>
      <c r="AH8" s="176"/>
      <c r="AI8" s="178"/>
      <c r="AJ8" s="214"/>
      <c r="AK8" s="198"/>
      <c r="AL8" s="48" t="s">
        <v>213</v>
      </c>
      <c r="AM8" s="221" t="s">
        <v>2</v>
      </c>
      <c r="AN8" s="258" t="s">
        <v>235</v>
      </c>
      <c r="AO8" s="211" t="s">
        <v>29</v>
      </c>
      <c r="AP8" s="176"/>
      <c r="AQ8" s="210" t="s">
        <v>5</v>
      </c>
      <c r="AR8" s="212"/>
      <c r="AS8" s="198"/>
      <c r="AT8" s="48" t="s">
        <v>213</v>
      </c>
      <c r="AU8" s="198"/>
      <c r="AV8" s="176"/>
      <c r="AW8" s="211" t="s">
        <v>29</v>
      </c>
      <c r="AX8" s="38" t="s">
        <v>214</v>
      </c>
      <c r="AY8" s="210" t="s">
        <v>5</v>
      </c>
      <c r="AZ8" s="191"/>
      <c r="BA8" s="198"/>
      <c r="BB8" s="48" t="s">
        <v>213</v>
      </c>
      <c r="BC8" s="198"/>
      <c r="BD8" s="198"/>
      <c r="BE8" s="211" t="s">
        <v>29</v>
      </c>
      <c r="BF8" s="38" t="s">
        <v>214</v>
      </c>
      <c r="BG8" s="210" t="s">
        <v>5</v>
      </c>
      <c r="BH8" s="50" t="s">
        <v>32</v>
      </c>
      <c r="BI8" s="176"/>
      <c r="BJ8" s="176"/>
      <c r="BK8" s="217"/>
      <c r="BP8" s="237"/>
      <c r="BR8" s="247" t="s">
        <v>234</v>
      </c>
      <c r="BU8" s="237" t="s">
        <v>186</v>
      </c>
      <c r="BV8" s="240"/>
    </row>
    <row r="9" spans="1:74" ht="16.5" customHeight="1" x14ac:dyDescent="0.25">
      <c r="A9" s="10">
        <v>3</v>
      </c>
      <c r="B9" s="51" t="s">
        <v>11</v>
      </c>
      <c r="C9" s="51" t="s">
        <v>13</v>
      </c>
      <c r="D9" s="10">
        <v>76</v>
      </c>
      <c r="E9" s="75" t="s">
        <v>148</v>
      </c>
      <c r="F9" s="75">
        <v>33</v>
      </c>
      <c r="G9" s="23"/>
      <c r="H9" s="191"/>
      <c r="I9" s="176"/>
      <c r="J9" s="222" t="s">
        <v>220</v>
      </c>
      <c r="K9" s="177"/>
      <c r="L9" s="191"/>
      <c r="M9" s="187"/>
      <c r="N9" s="183"/>
      <c r="O9" s="221" t="s">
        <v>2</v>
      </c>
      <c r="P9" s="183"/>
      <c r="Q9" s="211" t="s">
        <v>29</v>
      </c>
      <c r="R9" s="176"/>
      <c r="S9" s="177"/>
      <c r="T9" s="191"/>
      <c r="U9" s="176"/>
      <c r="V9" s="176"/>
      <c r="W9" s="221" t="s">
        <v>2</v>
      </c>
      <c r="X9" s="176"/>
      <c r="Y9" s="211" t="s">
        <v>29</v>
      </c>
      <c r="Z9" s="176"/>
      <c r="AA9" s="176"/>
      <c r="AB9" s="213"/>
      <c r="AC9" s="176"/>
      <c r="AD9" s="176"/>
      <c r="AE9" s="177"/>
      <c r="AF9" s="201" t="s">
        <v>3</v>
      </c>
      <c r="AG9" s="211" t="s">
        <v>29</v>
      </c>
      <c r="AH9" s="176"/>
      <c r="AI9" s="177"/>
      <c r="AJ9" s="191"/>
      <c r="AK9" s="187"/>
      <c r="AL9" s="183"/>
      <c r="AM9" s="221" t="s">
        <v>2</v>
      </c>
      <c r="AN9" s="183"/>
      <c r="AO9" s="211" t="s">
        <v>29</v>
      </c>
      <c r="AP9" s="183"/>
      <c r="AQ9" s="184"/>
      <c r="AR9" s="212"/>
      <c r="AS9" s="198"/>
      <c r="AT9" s="176"/>
      <c r="AU9" s="176"/>
      <c r="AV9" s="49" t="s">
        <v>3</v>
      </c>
      <c r="AW9" s="211" t="s">
        <v>29</v>
      </c>
      <c r="AX9" s="176"/>
      <c r="AY9" s="177"/>
      <c r="AZ9" s="191"/>
      <c r="BA9" s="176"/>
      <c r="BB9" s="198"/>
      <c r="BC9" s="209" t="s">
        <v>2</v>
      </c>
      <c r="BD9" s="176"/>
      <c r="BE9" s="211" t="s">
        <v>29</v>
      </c>
      <c r="BF9" s="176"/>
      <c r="BG9" s="176"/>
      <c r="BH9" s="12"/>
      <c r="BI9" s="11"/>
      <c r="BJ9" s="11"/>
      <c r="BK9" s="13"/>
      <c r="BP9" s="237"/>
      <c r="BR9" s="247" t="s">
        <v>234</v>
      </c>
      <c r="BU9" s="237" t="s">
        <v>187</v>
      </c>
      <c r="BV9" s="240"/>
    </row>
    <row r="10" spans="1:74" ht="16.5" customHeight="1" x14ac:dyDescent="0.25">
      <c r="A10" s="10">
        <v>4</v>
      </c>
      <c r="B10" s="11" t="s">
        <v>12</v>
      </c>
      <c r="C10" s="11" t="s">
        <v>13</v>
      </c>
      <c r="D10" s="10">
        <v>12</v>
      </c>
      <c r="E10" s="75" t="s">
        <v>148</v>
      </c>
      <c r="F10" s="23">
        <v>5.5</v>
      </c>
      <c r="G10" s="23"/>
      <c r="H10" s="12"/>
      <c r="I10" s="11"/>
      <c r="J10" s="11"/>
      <c r="K10" s="28"/>
      <c r="L10" s="12"/>
      <c r="M10" s="14"/>
      <c r="N10" s="11"/>
      <c r="O10" s="11"/>
      <c r="P10" s="11"/>
      <c r="Q10" s="11"/>
      <c r="R10" s="11"/>
      <c r="S10" s="11"/>
      <c r="T10" s="12"/>
      <c r="U10" s="14"/>
      <c r="V10" s="11"/>
      <c r="W10" s="11"/>
      <c r="X10" s="11"/>
      <c r="Y10" s="11"/>
      <c r="Z10" s="11"/>
      <c r="AA10" s="11"/>
      <c r="AB10" s="191"/>
      <c r="AC10" s="192"/>
      <c r="AD10" s="176"/>
      <c r="AE10" s="188"/>
      <c r="AF10" s="202" t="s">
        <v>3</v>
      </c>
      <c r="AG10" s="176"/>
      <c r="AH10" s="176"/>
      <c r="AI10" s="177"/>
      <c r="AJ10" s="12"/>
      <c r="AK10" s="14"/>
      <c r="AL10" s="11"/>
      <c r="AM10" s="11"/>
      <c r="AN10" s="11"/>
      <c r="AO10" s="11"/>
      <c r="AP10" s="11"/>
      <c r="AQ10" s="11"/>
      <c r="AR10" s="12"/>
      <c r="AS10" s="14"/>
      <c r="AT10" s="11"/>
      <c r="AU10" s="11"/>
      <c r="AV10" s="11"/>
      <c r="AW10" s="11"/>
      <c r="AX10" s="11"/>
      <c r="AY10" s="28"/>
      <c r="AZ10" s="12"/>
      <c r="BA10" s="14"/>
      <c r="BB10" s="11"/>
      <c r="BC10" s="11"/>
      <c r="BD10" s="11"/>
      <c r="BE10" s="11"/>
      <c r="BF10" s="11"/>
      <c r="BG10" s="11"/>
      <c r="BH10" s="12"/>
      <c r="BI10" s="11"/>
      <c r="BJ10" s="11"/>
      <c r="BK10" s="13"/>
      <c r="BL10" s="1">
        <v>1</v>
      </c>
      <c r="BP10" s="237"/>
      <c r="BR10" s="247"/>
      <c r="BU10" s="237"/>
      <c r="BV10" s="240"/>
    </row>
    <row r="11" spans="1:74" ht="16.5" customHeight="1" thickBot="1" x14ac:dyDescent="0.3">
      <c r="A11" s="10">
        <v>5</v>
      </c>
      <c r="B11" s="11" t="s">
        <v>156</v>
      </c>
      <c r="C11" s="11" t="s">
        <v>13</v>
      </c>
      <c r="D11" s="10">
        <v>9</v>
      </c>
      <c r="E11" s="75" t="s">
        <v>148</v>
      </c>
      <c r="F11" s="23">
        <v>5.5</v>
      </c>
      <c r="G11" s="23"/>
      <c r="H11" s="12"/>
      <c r="I11" s="11"/>
      <c r="J11" s="11"/>
      <c r="K11" s="28"/>
      <c r="L11" s="12"/>
      <c r="M11" s="14"/>
      <c r="N11" s="11"/>
      <c r="O11" s="11"/>
      <c r="P11" s="11"/>
      <c r="Q11" s="11"/>
      <c r="R11" s="11"/>
      <c r="S11" s="11"/>
      <c r="T11" s="12"/>
      <c r="U11" s="14"/>
      <c r="V11" s="11"/>
      <c r="W11" s="11"/>
      <c r="X11" s="11"/>
      <c r="Y11" s="11"/>
      <c r="Z11" s="11"/>
      <c r="AA11" s="11"/>
      <c r="AB11" s="191"/>
      <c r="AC11" s="192"/>
      <c r="AD11" s="176"/>
      <c r="AE11" s="188"/>
      <c r="AF11" s="203" t="s">
        <v>3</v>
      </c>
      <c r="AG11" s="176"/>
      <c r="AH11" s="176"/>
      <c r="AI11" s="177"/>
      <c r="AJ11" s="12"/>
      <c r="AK11" s="14"/>
      <c r="AL11" s="11"/>
      <c r="AM11" s="11"/>
      <c r="AN11" s="11"/>
      <c r="AO11" s="11"/>
      <c r="AP11" s="11"/>
      <c r="AQ11" s="11"/>
      <c r="AR11" s="12"/>
      <c r="AS11" s="14"/>
      <c r="AT11" s="11"/>
      <c r="AU11" s="11"/>
      <c r="AW11" s="11"/>
      <c r="AX11" s="11"/>
      <c r="AY11" s="28"/>
      <c r="AZ11" s="12"/>
      <c r="BA11" s="14"/>
      <c r="BB11" s="11"/>
      <c r="BC11" s="11"/>
      <c r="BD11" s="11"/>
      <c r="BE11" s="11"/>
      <c r="BF11" s="11"/>
      <c r="BG11" s="11"/>
      <c r="BH11" s="12"/>
      <c r="BI11" s="11"/>
      <c r="BJ11" s="11"/>
      <c r="BK11" s="13"/>
      <c r="BL11" s="1">
        <v>1</v>
      </c>
      <c r="BP11" s="237"/>
      <c r="BR11" s="247"/>
      <c r="BU11" s="237"/>
      <c r="BV11" s="240"/>
    </row>
    <row r="12" spans="1:74" ht="16.5" customHeight="1" x14ac:dyDescent="0.25">
      <c r="A12" s="10">
        <v>6</v>
      </c>
      <c r="B12" s="11" t="s">
        <v>21</v>
      </c>
      <c r="C12" s="11" t="s">
        <v>13</v>
      </c>
      <c r="D12" s="10">
        <v>13</v>
      </c>
      <c r="E12" s="75" t="s">
        <v>148</v>
      </c>
      <c r="F12" s="23">
        <v>5.5</v>
      </c>
      <c r="G12" s="23"/>
      <c r="H12" s="12"/>
      <c r="I12" s="11"/>
      <c r="J12" s="11"/>
      <c r="K12" s="28"/>
      <c r="L12" s="12"/>
      <c r="M12" s="14"/>
      <c r="N12" s="11"/>
      <c r="O12" s="11"/>
      <c r="P12" s="11"/>
      <c r="Q12" s="11"/>
      <c r="R12" s="11"/>
      <c r="S12" s="11"/>
      <c r="T12" s="12"/>
      <c r="U12" s="14"/>
      <c r="V12" s="11"/>
      <c r="W12" s="11"/>
      <c r="X12" s="40"/>
      <c r="Y12" s="11"/>
      <c r="Z12" s="11"/>
      <c r="AA12" s="11"/>
      <c r="AB12" s="191"/>
      <c r="AC12" s="192"/>
      <c r="AD12" s="176"/>
      <c r="AE12" s="176"/>
      <c r="AF12" s="183"/>
      <c r="AG12" s="176"/>
      <c r="AH12" s="38" t="s">
        <v>214</v>
      </c>
      <c r="AI12" s="177"/>
      <c r="AJ12" s="12"/>
      <c r="AK12" s="14"/>
      <c r="AL12" s="11"/>
      <c r="AM12" s="11"/>
      <c r="AN12" s="11"/>
      <c r="AO12" s="11"/>
      <c r="AP12" s="11"/>
      <c r="AQ12" s="11"/>
      <c r="AR12" s="12"/>
      <c r="AS12" s="14"/>
      <c r="AT12" s="11"/>
      <c r="AU12" s="11"/>
      <c r="AV12" s="11"/>
      <c r="AW12" s="11"/>
      <c r="AX12" s="11"/>
      <c r="AY12" s="28"/>
      <c r="AZ12" s="12"/>
      <c r="BA12" s="14"/>
      <c r="BB12" s="11"/>
      <c r="BC12" s="11"/>
      <c r="BD12" s="11"/>
      <c r="BE12" s="11"/>
      <c r="BF12" s="11"/>
      <c r="BG12" s="11"/>
      <c r="BH12" s="12"/>
      <c r="BI12" s="11"/>
      <c r="BJ12" s="11"/>
      <c r="BK12" s="13"/>
      <c r="BM12" s="1">
        <v>1</v>
      </c>
      <c r="BP12" s="237"/>
      <c r="BR12" s="247"/>
      <c r="BU12" s="237"/>
      <c r="BV12" s="240"/>
    </row>
    <row r="13" spans="1:74" ht="16.5" customHeight="1" thickBot="1" x14ac:dyDescent="0.3">
      <c r="A13" s="10">
        <v>7</v>
      </c>
      <c r="B13" s="51" t="s">
        <v>16</v>
      </c>
      <c r="C13" s="51" t="s">
        <v>17</v>
      </c>
      <c r="D13" s="10">
        <v>68</v>
      </c>
      <c r="E13" s="75" t="s">
        <v>149</v>
      </c>
      <c r="F13" s="23">
        <v>23</v>
      </c>
      <c r="G13" s="23"/>
      <c r="H13" s="12"/>
      <c r="I13" s="11"/>
      <c r="J13" s="11"/>
      <c r="K13" s="28"/>
      <c r="L13" s="191"/>
      <c r="M13" s="192"/>
      <c r="N13" s="176"/>
      <c r="O13" s="176"/>
      <c r="P13" s="18" t="s">
        <v>3</v>
      </c>
      <c r="Q13" s="211" t="s">
        <v>29</v>
      </c>
      <c r="R13" s="176"/>
      <c r="S13" s="176"/>
      <c r="T13" s="191"/>
      <c r="U13" s="192"/>
      <c r="V13" s="176"/>
      <c r="W13" s="177"/>
      <c r="X13" s="18" t="s">
        <v>3</v>
      </c>
      <c r="Y13" s="211" t="s">
        <v>29</v>
      </c>
      <c r="Z13" s="176"/>
      <c r="AA13" s="176"/>
      <c r="AB13" s="12"/>
      <c r="AC13" s="14"/>
      <c r="AD13" s="11"/>
      <c r="AE13" s="11"/>
      <c r="AF13" s="11"/>
      <c r="AG13" s="11"/>
      <c r="AH13" s="11"/>
      <c r="AI13" s="28"/>
      <c r="AJ13" s="12"/>
      <c r="AK13" s="14"/>
      <c r="AL13" s="11"/>
      <c r="AM13" s="11"/>
      <c r="AN13" s="11"/>
      <c r="AO13" s="11"/>
      <c r="AP13" s="11"/>
      <c r="AQ13" s="11"/>
      <c r="AR13" s="191"/>
      <c r="AS13" s="192"/>
      <c r="AT13" s="176"/>
      <c r="AU13" s="176"/>
      <c r="AV13" s="49" t="s">
        <v>3</v>
      </c>
      <c r="AW13" s="176"/>
      <c r="AX13" s="176"/>
      <c r="AY13" s="177"/>
      <c r="AZ13" s="191"/>
      <c r="BA13" s="192"/>
      <c r="BB13" s="176"/>
      <c r="BC13" s="188"/>
      <c r="BD13" s="49" t="s">
        <v>3</v>
      </c>
      <c r="BE13" s="211" t="s">
        <v>29</v>
      </c>
      <c r="BF13" s="176"/>
      <c r="BG13" s="176"/>
      <c r="BH13" s="12"/>
      <c r="BI13" s="11"/>
      <c r="BJ13" s="11"/>
      <c r="BK13" s="13"/>
      <c r="BO13" s="1">
        <v>1</v>
      </c>
      <c r="BP13" s="237"/>
      <c r="BR13" s="247"/>
      <c r="BU13" s="237"/>
      <c r="BV13" s="240"/>
    </row>
    <row r="14" spans="1:74" ht="16.5" customHeight="1" x14ac:dyDescent="0.25">
      <c r="A14" s="10">
        <v>8</v>
      </c>
      <c r="B14" s="51" t="s">
        <v>14</v>
      </c>
      <c r="C14" s="51" t="s">
        <v>15</v>
      </c>
      <c r="D14" s="10">
        <v>65</v>
      </c>
      <c r="E14" s="75" t="s">
        <v>150</v>
      </c>
      <c r="F14" s="23">
        <v>23</v>
      </c>
      <c r="G14" s="23"/>
      <c r="H14" s="12"/>
      <c r="I14" s="11"/>
      <c r="J14" s="11"/>
      <c r="K14" s="28"/>
      <c r="L14" s="191"/>
      <c r="M14" s="192"/>
      <c r="N14" s="176"/>
      <c r="O14" s="176"/>
      <c r="P14" s="18" t="s">
        <v>3</v>
      </c>
      <c r="Q14" s="211" t="s">
        <v>29</v>
      </c>
      <c r="R14" s="176"/>
      <c r="S14" s="176"/>
      <c r="T14" s="191"/>
      <c r="U14" s="192"/>
      <c r="V14" s="176"/>
      <c r="W14" s="188"/>
      <c r="X14" s="218" t="s">
        <v>3</v>
      </c>
      <c r="Y14" s="211" t="s">
        <v>29</v>
      </c>
      <c r="Z14" s="176"/>
      <c r="AA14" s="176"/>
      <c r="AB14" s="12"/>
      <c r="AC14" s="14"/>
      <c r="AD14" s="11"/>
      <c r="AE14" s="11"/>
      <c r="AF14" s="11"/>
      <c r="AG14" s="11"/>
      <c r="AH14" s="11"/>
      <c r="AI14" s="28"/>
      <c r="AJ14" s="12"/>
      <c r="AK14" s="14"/>
      <c r="AL14" s="11"/>
      <c r="AM14" s="11"/>
      <c r="AN14" s="11"/>
      <c r="AO14" s="11"/>
      <c r="AP14" s="11"/>
      <c r="AQ14" s="11"/>
      <c r="AR14" s="191"/>
      <c r="AS14" s="192"/>
      <c r="AT14" s="176"/>
      <c r="AU14" s="176"/>
      <c r="AV14" s="49" t="s">
        <v>3</v>
      </c>
      <c r="AW14" s="176"/>
      <c r="AX14" s="176"/>
      <c r="AY14" s="177"/>
      <c r="AZ14" s="191"/>
      <c r="BA14" s="192"/>
      <c r="BB14" s="176"/>
      <c r="BC14" s="176"/>
      <c r="BD14" s="49" t="s">
        <v>3</v>
      </c>
      <c r="BE14" s="211" t="s">
        <v>29</v>
      </c>
      <c r="BF14" s="176"/>
      <c r="BG14" s="176"/>
      <c r="BH14" s="12"/>
      <c r="BI14" s="11"/>
      <c r="BJ14" s="11"/>
      <c r="BK14" s="13"/>
      <c r="BP14" s="237"/>
      <c r="BQ14" s="1">
        <v>1</v>
      </c>
      <c r="BR14" s="247"/>
      <c r="BU14" s="237"/>
      <c r="BV14" s="240"/>
    </row>
    <row r="15" spans="1:74" ht="16.5" customHeight="1" thickBot="1" x14ac:dyDescent="0.3">
      <c r="A15" s="10">
        <v>9</v>
      </c>
      <c r="B15" s="11" t="s">
        <v>18</v>
      </c>
      <c r="C15" s="11" t="s">
        <v>9</v>
      </c>
      <c r="D15" s="10">
        <v>15</v>
      </c>
      <c r="E15" s="23" t="s">
        <v>151</v>
      </c>
      <c r="F15" s="23">
        <v>16</v>
      </c>
      <c r="G15" s="23"/>
      <c r="H15" s="12"/>
      <c r="I15" s="11"/>
      <c r="J15" s="11"/>
      <c r="K15" s="28"/>
      <c r="L15" s="12"/>
      <c r="M15" s="14"/>
      <c r="N15" s="11"/>
      <c r="O15" s="11"/>
      <c r="P15" s="11"/>
      <c r="Q15" s="11"/>
      <c r="R15" s="11"/>
      <c r="S15" s="11"/>
      <c r="T15" s="12"/>
      <c r="U15" s="14"/>
      <c r="V15" s="11"/>
      <c r="W15" s="28"/>
      <c r="X15" s="206"/>
      <c r="Y15" s="11"/>
      <c r="Z15" s="11"/>
      <c r="AA15" s="28"/>
      <c r="AB15" s="191"/>
      <c r="AC15" s="176"/>
      <c r="AD15" s="176"/>
      <c r="AE15" s="176"/>
      <c r="AF15" s="49" t="s">
        <v>3</v>
      </c>
      <c r="AG15" s="176"/>
      <c r="AH15" s="176"/>
      <c r="AI15" s="196"/>
      <c r="AJ15" s="191"/>
      <c r="AK15" s="192"/>
      <c r="AL15" s="176"/>
      <c r="AM15" s="176"/>
      <c r="AN15" s="176"/>
      <c r="AO15" s="185"/>
      <c r="AP15" s="26" t="s">
        <v>214</v>
      </c>
      <c r="AQ15" s="186"/>
      <c r="AR15" s="191"/>
      <c r="AS15" s="190"/>
      <c r="AT15" s="185"/>
      <c r="AU15" s="185"/>
      <c r="AV15" s="18" t="s">
        <v>3</v>
      </c>
      <c r="AW15" s="185"/>
      <c r="AX15" s="185"/>
      <c r="AY15" s="186"/>
      <c r="AZ15" s="12"/>
      <c r="BA15" s="14"/>
      <c r="BB15" s="11"/>
      <c r="BC15" s="11"/>
      <c r="BD15" s="11"/>
      <c r="BE15" s="11"/>
      <c r="BF15" s="11"/>
      <c r="BG15" s="11"/>
      <c r="BH15" s="12"/>
      <c r="BI15" s="11"/>
      <c r="BJ15" s="11"/>
      <c r="BK15" s="13"/>
      <c r="BN15" s="1">
        <v>1</v>
      </c>
      <c r="BP15" s="237"/>
      <c r="BR15" s="247"/>
      <c r="BU15" s="237"/>
      <c r="BV15" s="240"/>
    </row>
    <row r="16" spans="1:74" ht="16.5" customHeight="1" x14ac:dyDescent="0.25">
      <c r="A16" s="10">
        <v>10</v>
      </c>
      <c r="B16" s="11" t="s">
        <v>212</v>
      </c>
      <c r="C16" s="11" t="s">
        <v>19</v>
      </c>
      <c r="D16" s="10">
        <v>21</v>
      </c>
      <c r="E16" s="23" t="s">
        <v>152</v>
      </c>
      <c r="F16" s="23">
        <v>16</v>
      </c>
      <c r="G16" s="23"/>
      <c r="H16" s="12"/>
      <c r="I16" s="11"/>
      <c r="J16" s="11"/>
      <c r="K16" s="28"/>
      <c r="L16" s="171"/>
      <c r="M16" s="69"/>
      <c r="N16" s="40"/>
      <c r="O16" s="40"/>
      <c r="P16" s="40"/>
      <c r="Q16" s="40"/>
      <c r="S16" s="40"/>
      <c r="T16" s="171"/>
      <c r="U16" s="69"/>
      <c r="V16" s="11"/>
      <c r="W16" s="84"/>
      <c r="X16" s="219"/>
      <c r="Y16" s="11"/>
      <c r="Z16" s="11"/>
      <c r="AA16" s="28"/>
      <c r="AB16" s="191"/>
      <c r="AC16" s="176"/>
      <c r="AD16" s="176"/>
      <c r="AE16" s="176"/>
      <c r="AF16" s="201" t="s">
        <v>3</v>
      </c>
      <c r="AG16" s="192"/>
      <c r="AH16" s="176"/>
      <c r="AI16" s="196"/>
      <c r="AJ16" s="191"/>
      <c r="AK16" s="198"/>
      <c r="AL16" s="176"/>
      <c r="AM16" s="176"/>
      <c r="AN16" s="194" t="s">
        <v>3</v>
      </c>
      <c r="AO16" s="183"/>
      <c r="AP16" s="183"/>
      <c r="AQ16" s="184"/>
      <c r="AR16" s="189"/>
      <c r="AS16" s="197" t="s">
        <v>4</v>
      </c>
      <c r="AT16" s="183"/>
      <c r="AU16" s="183"/>
      <c r="AV16" s="183"/>
      <c r="AW16" s="183"/>
      <c r="AX16" s="183"/>
      <c r="AY16" s="195"/>
      <c r="AZ16" s="12"/>
      <c r="BA16" s="14"/>
      <c r="BB16" s="11"/>
      <c r="BC16" s="11"/>
      <c r="BD16" s="11"/>
      <c r="BE16" s="11"/>
      <c r="BF16" s="47"/>
      <c r="BG16" s="11"/>
      <c r="BH16" s="12"/>
      <c r="BI16" s="11"/>
      <c r="BJ16" s="11"/>
      <c r="BK16" s="13"/>
      <c r="BP16" s="237">
        <v>1</v>
      </c>
      <c r="BQ16" s="1" t="s">
        <v>57</v>
      </c>
      <c r="BR16" s="247"/>
      <c r="BU16" s="237"/>
      <c r="BV16" s="240"/>
    </row>
    <row r="17" spans="1:74" ht="16.5" customHeight="1" x14ac:dyDescent="0.25">
      <c r="A17" s="10">
        <v>11</v>
      </c>
      <c r="B17" s="11" t="s">
        <v>20</v>
      </c>
      <c r="C17" s="11" t="s">
        <v>218</v>
      </c>
      <c r="D17" s="10">
        <v>52</v>
      </c>
      <c r="E17" s="23" t="s">
        <v>155</v>
      </c>
      <c r="F17" s="23">
        <v>16</v>
      </c>
      <c r="G17" s="23"/>
      <c r="H17" s="12"/>
      <c r="I17" s="11"/>
      <c r="J17" s="11"/>
      <c r="K17" s="28"/>
      <c r="L17" s="191"/>
      <c r="M17" s="197" t="s">
        <v>4</v>
      </c>
      <c r="N17" s="176"/>
      <c r="O17" s="176"/>
      <c r="P17" s="176"/>
      <c r="Q17" s="176"/>
      <c r="R17" s="176"/>
      <c r="S17" s="196"/>
      <c r="T17" s="191"/>
      <c r="U17" s="107" t="s">
        <v>4</v>
      </c>
      <c r="V17" s="176"/>
      <c r="W17" s="177"/>
      <c r="X17" s="204"/>
      <c r="Y17" s="176"/>
      <c r="Z17" s="176"/>
      <c r="AA17" s="177"/>
      <c r="AB17" s="253"/>
      <c r="AC17" s="254"/>
      <c r="AD17" s="254"/>
      <c r="AE17" s="254"/>
      <c r="AF17" s="255"/>
      <c r="AG17" s="256"/>
      <c r="AH17" s="254"/>
      <c r="AI17" s="257"/>
      <c r="AJ17" s="191"/>
      <c r="AK17" s="197" t="s">
        <v>4</v>
      </c>
      <c r="AL17" s="176"/>
      <c r="AM17" s="176"/>
      <c r="AN17" s="176"/>
      <c r="AO17" s="176"/>
      <c r="AP17" s="176"/>
      <c r="AQ17" s="177"/>
      <c r="AR17" s="12"/>
      <c r="AS17" s="14"/>
      <c r="AT17" s="11"/>
      <c r="AU17" s="11"/>
      <c r="AV17" s="11"/>
      <c r="AW17" s="11"/>
      <c r="AX17" s="11"/>
      <c r="AY17" s="28"/>
      <c r="AZ17" s="12"/>
      <c r="BA17" s="14"/>
      <c r="BB17" s="11"/>
      <c r="BC17" s="11"/>
      <c r="BD17" s="11"/>
      <c r="BE17" s="11"/>
      <c r="BF17" s="47"/>
      <c r="BG17" s="11"/>
      <c r="BH17" s="12"/>
      <c r="BI17" s="11"/>
      <c r="BJ17" s="11"/>
      <c r="BK17" s="13"/>
      <c r="BO17" s="1">
        <v>1</v>
      </c>
      <c r="BP17" s="237"/>
      <c r="BR17" s="247"/>
      <c r="BU17" s="237"/>
      <c r="BV17" s="240"/>
    </row>
    <row r="18" spans="1:74" ht="16.5" customHeight="1" x14ac:dyDescent="0.25">
      <c r="A18" s="10">
        <v>12</v>
      </c>
      <c r="B18" s="11" t="s">
        <v>22</v>
      </c>
      <c r="C18" s="11" t="s">
        <v>19</v>
      </c>
      <c r="D18" s="10">
        <v>23</v>
      </c>
      <c r="E18" s="23" t="s">
        <v>152</v>
      </c>
      <c r="F18" s="23">
        <v>16</v>
      </c>
      <c r="G18" s="23"/>
      <c r="H18" s="12"/>
      <c r="I18" s="11"/>
      <c r="J18" s="11"/>
      <c r="K18" s="28"/>
      <c r="L18" s="12"/>
      <c r="M18" s="14"/>
      <c r="N18" s="11"/>
      <c r="O18" s="11"/>
      <c r="P18" s="11"/>
      <c r="Q18" s="11"/>
      <c r="R18" s="11"/>
      <c r="S18" s="11"/>
      <c r="T18" s="12"/>
      <c r="U18" s="14"/>
      <c r="V18" s="11"/>
      <c r="W18" s="28"/>
      <c r="X18" s="206"/>
      <c r="Y18" s="11"/>
      <c r="Z18" s="11"/>
      <c r="AA18" s="28"/>
      <c r="AB18" s="191"/>
      <c r="AC18" s="107" t="s">
        <v>4</v>
      </c>
      <c r="AD18" s="176"/>
      <c r="AE18" s="176"/>
      <c r="AF18" s="204"/>
      <c r="AG18" s="192"/>
      <c r="AH18" s="176"/>
      <c r="AI18" s="177"/>
      <c r="AJ18" s="191"/>
      <c r="AK18" s="176"/>
      <c r="AL18" s="176"/>
      <c r="AM18" s="176"/>
      <c r="AN18" s="49" t="s">
        <v>3</v>
      </c>
      <c r="AO18" s="176"/>
      <c r="AP18" s="176"/>
      <c r="AQ18" s="177"/>
      <c r="AR18" s="191"/>
      <c r="AS18" s="176"/>
      <c r="AT18" s="176"/>
      <c r="AU18" s="176"/>
      <c r="AV18" s="18" t="s">
        <v>3</v>
      </c>
      <c r="AW18" s="176"/>
      <c r="AX18" s="176"/>
      <c r="AY18" s="196"/>
      <c r="AZ18" s="12"/>
      <c r="BA18" s="14"/>
      <c r="BB18" s="11"/>
      <c r="BC18" s="11"/>
      <c r="BD18" s="11"/>
      <c r="BE18" s="11"/>
      <c r="BF18" s="47"/>
      <c r="BG18" s="11"/>
      <c r="BH18" s="12"/>
      <c r="BI18" s="11"/>
      <c r="BJ18" s="11"/>
      <c r="BK18" s="13"/>
      <c r="BP18" s="237"/>
      <c r="BQ18" s="1">
        <v>1</v>
      </c>
      <c r="BR18" s="247"/>
      <c r="BU18" s="237"/>
      <c r="BV18" s="240"/>
    </row>
    <row r="19" spans="1:74" ht="16.5" customHeight="1" x14ac:dyDescent="0.25">
      <c r="A19" s="10">
        <v>13</v>
      </c>
      <c r="B19" s="11" t="s">
        <v>23</v>
      </c>
      <c r="C19" s="11" t="s">
        <v>51</v>
      </c>
      <c r="D19" s="10">
        <v>25</v>
      </c>
      <c r="E19" s="23" t="s">
        <v>152</v>
      </c>
      <c r="F19" s="23">
        <v>16</v>
      </c>
      <c r="G19" s="23"/>
      <c r="H19" s="12"/>
      <c r="I19" s="11"/>
      <c r="J19" s="11"/>
      <c r="K19" s="28"/>
      <c r="L19" s="12"/>
      <c r="M19" s="14"/>
      <c r="N19" s="11"/>
      <c r="O19" s="11"/>
      <c r="P19" s="11"/>
      <c r="Q19" s="11"/>
      <c r="R19" s="11"/>
      <c r="S19" s="11"/>
      <c r="T19" s="12"/>
      <c r="U19" s="14"/>
      <c r="V19" s="11"/>
      <c r="W19" s="28"/>
      <c r="X19" s="206"/>
      <c r="Y19" s="11"/>
      <c r="Z19" s="11"/>
      <c r="AA19" s="28"/>
      <c r="AB19" s="191"/>
      <c r="AC19" s="176"/>
      <c r="AD19" s="176"/>
      <c r="AE19" s="209" t="s">
        <v>2</v>
      </c>
      <c r="AF19" s="204"/>
      <c r="AG19" s="224"/>
      <c r="AH19" s="176"/>
      <c r="AI19" s="177"/>
      <c r="AJ19" s="191"/>
      <c r="AK19" s="176"/>
      <c r="AL19" s="176"/>
      <c r="AM19" s="176"/>
      <c r="AN19" s="49" t="s">
        <v>3</v>
      </c>
      <c r="AO19" s="176"/>
      <c r="AP19" s="176"/>
      <c r="AQ19" s="177"/>
      <c r="AR19" s="191"/>
      <c r="AS19" s="176"/>
      <c r="AT19" s="176"/>
      <c r="AU19" s="209" t="s">
        <v>2</v>
      </c>
      <c r="AV19" s="176"/>
      <c r="AW19" s="176"/>
      <c r="AX19" s="198"/>
      <c r="AY19" s="196"/>
      <c r="AZ19" s="12"/>
      <c r="BA19" s="14"/>
      <c r="BB19" s="11"/>
      <c r="BC19" s="11"/>
      <c r="BD19" s="11"/>
      <c r="BE19" s="11"/>
      <c r="BF19" s="47"/>
      <c r="BG19" s="11"/>
      <c r="BH19" s="12"/>
      <c r="BI19" s="11"/>
      <c r="BJ19" s="11"/>
      <c r="BK19" s="13"/>
      <c r="BO19" s="1">
        <v>1</v>
      </c>
      <c r="BP19" s="237"/>
      <c r="BR19" s="247"/>
      <c r="BU19" s="237"/>
      <c r="BV19" s="240"/>
    </row>
    <row r="20" spans="1:74" ht="16.5" customHeight="1" x14ac:dyDescent="0.25">
      <c r="A20" s="10">
        <v>14</v>
      </c>
      <c r="B20" s="11" t="s">
        <v>33</v>
      </c>
      <c r="C20" s="11" t="s">
        <v>19</v>
      </c>
      <c r="D20" s="10">
        <v>56</v>
      </c>
      <c r="E20" s="23" t="s">
        <v>152</v>
      </c>
      <c r="F20" s="23">
        <v>16</v>
      </c>
      <c r="G20" s="23"/>
      <c r="H20" s="12"/>
      <c r="I20" s="11"/>
      <c r="J20" s="11"/>
      <c r="K20" s="28"/>
      <c r="L20" s="12"/>
      <c r="M20" s="14"/>
      <c r="N20" s="11"/>
      <c r="O20" s="11"/>
      <c r="Q20" s="11"/>
      <c r="R20" s="11"/>
      <c r="S20" s="11"/>
      <c r="T20" s="12"/>
      <c r="U20" s="14"/>
      <c r="V20" s="11"/>
      <c r="W20" s="28"/>
      <c r="X20" s="206"/>
      <c r="Y20" s="11"/>
      <c r="Z20" s="11"/>
      <c r="AA20" s="28"/>
      <c r="AB20" s="175" t="s">
        <v>28</v>
      </c>
      <c r="AC20" s="176"/>
      <c r="AD20" s="176"/>
      <c r="AE20" s="176"/>
      <c r="AF20" s="205"/>
      <c r="AG20" s="224"/>
      <c r="AH20" s="176"/>
      <c r="AI20" s="186"/>
      <c r="AJ20" s="29" t="s">
        <v>28</v>
      </c>
      <c r="AK20" s="185"/>
      <c r="AL20" s="185"/>
      <c r="AM20" s="185"/>
      <c r="AN20" s="185"/>
      <c r="AO20" s="185"/>
      <c r="AP20" s="185"/>
      <c r="AQ20" s="186"/>
      <c r="AR20" s="189"/>
      <c r="AS20" s="197" t="s">
        <v>4</v>
      </c>
      <c r="AT20" s="185"/>
      <c r="AU20" s="185"/>
      <c r="AV20" s="176"/>
      <c r="AW20" s="185"/>
      <c r="AX20" s="185"/>
      <c r="AY20" s="199"/>
      <c r="AZ20" s="12"/>
      <c r="BA20" s="14"/>
      <c r="BB20" s="11"/>
      <c r="BC20" s="11"/>
      <c r="BD20" s="11"/>
      <c r="BE20" s="11"/>
      <c r="BF20" s="47"/>
      <c r="BG20" s="11"/>
      <c r="BH20" s="12"/>
      <c r="BI20" s="11"/>
      <c r="BJ20" s="11"/>
      <c r="BK20" s="13"/>
      <c r="BP20" s="237"/>
      <c r="BQ20" s="1">
        <v>1</v>
      </c>
      <c r="BR20" s="247"/>
      <c r="BU20" s="237"/>
      <c r="BV20" s="240"/>
    </row>
    <row r="21" spans="1:74" ht="16.5" customHeight="1" x14ac:dyDescent="0.25">
      <c r="A21" s="10">
        <v>15</v>
      </c>
      <c r="B21" s="11" t="s">
        <v>145</v>
      </c>
      <c r="C21" s="11" t="s">
        <v>146</v>
      </c>
      <c r="D21" s="10">
        <v>56</v>
      </c>
      <c r="E21" s="23" t="s">
        <v>148</v>
      </c>
      <c r="F21" s="23">
        <v>16</v>
      </c>
      <c r="G21" s="23"/>
      <c r="H21" s="12"/>
      <c r="I21" s="11"/>
      <c r="J21" s="11"/>
      <c r="K21" s="28"/>
      <c r="L21" s="12"/>
      <c r="M21" s="14"/>
      <c r="N21" s="11"/>
      <c r="O21" s="11"/>
      <c r="P21" s="11"/>
      <c r="Q21" s="11"/>
      <c r="R21" s="11"/>
      <c r="S21" s="11"/>
      <c r="T21" s="12"/>
      <c r="U21" s="14"/>
      <c r="V21" s="11"/>
      <c r="W21" s="28"/>
      <c r="X21" s="206"/>
      <c r="Y21" s="11"/>
      <c r="Z21" s="11"/>
      <c r="AA21" s="28"/>
      <c r="AB21" s="193"/>
      <c r="AC21" s="176"/>
      <c r="AD21" s="176"/>
      <c r="AE21" s="176"/>
      <c r="AF21" s="223"/>
      <c r="AG21" s="224"/>
      <c r="AH21" s="176"/>
      <c r="AI21" s="210" t="s">
        <v>5</v>
      </c>
      <c r="AJ21" s="191"/>
      <c r="AK21" s="197" t="s">
        <v>4</v>
      </c>
      <c r="AL21" s="176"/>
      <c r="AM21" s="176"/>
      <c r="AN21" s="176"/>
      <c r="AO21" s="176"/>
      <c r="AP21" s="176"/>
      <c r="AQ21" s="177"/>
      <c r="AR21" s="174"/>
      <c r="AS21" s="179"/>
      <c r="AT21" s="180"/>
      <c r="AV21" s="180"/>
      <c r="AW21" s="180"/>
      <c r="AX21" s="180"/>
      <c r="AY21" s="181"/>
      <c r="AZ21" s="191"/>
      <c r="BA21" s="107" t="s">
        <v>4</v>
      </c>
      <c r="BB21" s="176"/>
      <c r="BC21" s="176"/>
      <c r="BD21" s="178"/>
      <c r="BE21" s="176"/>
      <c r="BF21" s="198"/>
      <c r="BG21" s="176"/>
      <c r="BH21" s="191"/>
      <c r="BI21" s="176"/>
      <c r="BJ21" s="176"/>
      <c r="BK21" s="263" t="s">
        <v>32</v>
      </c>
      <c r="BN21" s="1">
        <v>1</v>
      </c>
      <c r="BP21" s="237"/>
      <c r="BR21" s="247"/>
      <c r="BU21" s="237" t="s">
        <v>145</v>
      </c>
      <c r="BV21" s="240"/>
    </row>
    <row r="22" spans="1:74" ht="16.5" customHeight="1" x14ac:dyDescent="0.25">
      <c r="A22" s="10">
        <v>16</v>
      </c>
      <c r="B22" s="11" t="s">
        <v>147</v>
      </c>
      <c r="C22" s="11" t="s">
        <v>154</v>
      </c>
      <c r="D22" s="10">
        <v>47</v>
      </c>
      <c r="E22" s="23" t="s">
        <v>148</v>
      </c>
      <c r="F22" s="23">
        <v>16</v>
      </c>
      <c r="G22" s="23"/>
      <c r="H22" s="12"/>
      <c r="I22" s="11"/>
      <c r="J22" s="11"/>
      <c r="K22" s="28"/>
      <c r="L22" s="12"/>
      <c r="M22" s="14"/>
      <c r="N22" s="11"/>
      <c r="O22" s="11"/>
      <c r="P22" s="11"/>
      <c r="Q22" s="11"/>
      <c r="R22" s="11"/>
      <c r="S22" s="11"/>
      <c r="T22" s="12"/>
      <c r="U22" s="14"/>
      <c r="V22" s="11"/>
      <c r="W22" s="28"/>
      <c r="X22" s="206"/>
      <c r="Y22" s="11"/>
      <c r="Z22" s="11"/>
      <c r="AA22" s="28"/>
      <c r="AB22" s="191"/>
      <c r="AC22" s="107" t="s">
        <v>4</v>
      </c>
      <c r="AD22" s="176"/>
      <c r="AE22" s="176"/>
      <c r="AF22" s="204"/>
      <c r="AG22" s="192"/>
      <c r="AH22" s="176"/>
      <c r="AI22" s="177"/>
      <c r="AJ22" s="191"/>
      <c r="AK22" s="192"/>
      <c r="AL22" s="176"/>
      <c r="AM22" s="176"/>
      <c r="AN22" s="18" t="s">
        <v>3</v>
      </c>
      <c r="AO22" s="176"/>
      <c r="AP22" s="176"/>
      <c r="AQ22" s="177"/>
      <c r="AR22" s="12"/>
      <c r="AS22" s="14"/>
      <c r="AT22" s="11"/>
      <c r="AU22" s="11"/>
      <c r="AV22" s="11"/>
      <c r="AW22" s="11"/>
      <c r="AX22" s="11"/>
      <c r="AY22" s="28"/>
      <c r="AZ22" s="191"/>
      <c r="BA22" s="192"/>
      <c r="BB22" s="176"/>
      <c r="BC22" s="176"/>
      <c r="BD22" s="49" t="s">
        <v>3</v>
      </c>
      <c r="BE22" s="176"/>
      <c r="BF22" s="198"/>
      <c r="BG22" s="176"/>
      <c r="BH22" s="191"/>
      <c r="BI22" s="176"/>
      <c r="BJ22" s="46" t="s">
        <v>32</v>
      </c>
      <c r="BK22" s="196"/>
      <c r="BL22" s="129"/>
      <c r="BM22" s="129">
        <v>1</v>
      </c>
      <c r="BN22" s="129"/>
      <c r="BO22" s="129"/>
      <c r="BP22" s="244"/>
      <c r="BQ22" s="129"/>
      <c r="BR22" s="251"/>
      <c r="BS22" s="129"/>
      <c r="BT22" s="129"/>
      <c r="BU22" s="237" t="s">
        <v>147</v>
      </c>
      <c r="BV22" s="240"/>
    </row>
    <row r="23" spans="1:74" ht="16.5" customHeight="1" x14ac:dyDescent="0.25">
      <c r="A23" s="10">
        <v>17</v>
      </c>
      <c r="B23" s="40" t="s">
        <v>208</v>
      </c>
      <c r="C23" s="40" t="s">
        <v>184</v>
      </c>
      <c r="D23" s="39">
        <v>13</v>
      </c>
      <c r="E23" s="41" t="s">
        <v>148</v>
      </c>
      <c r="F23" s="41">
        <v>11</v>
      </c>
      <c r="G23" s="61"/>
      <c r="H23" s="55"/>
      <c r="I23" s="40"/>
      <c r="J23" s="40"/>
      <c r="K23" s="56"/>
      <c r="L23" s="55"/>
      <c r="M23" s="58"/>
      <c r="N23" s="40"/>
      <c r="O23" s="40"/>
      <c r="P23" s="40"/>
      <c r="Q23" s="40"/>
      <c r="S23" s="40"/>
      <c r="T23" s="189"/>
      <c r="U23" s="190"/>
      <c r="V23" s="185"/>
      <c r="W23" s="186"/>
      <c r="X23" s="202" t="s">
        <v>3</v>
      </c>
      <c r="Y23" s="185"/>
      <c r="Z23" s="185"/>
      <c r="AA23" s="185"/>
      <c r="AB23" s="189"/>
      <c r="AC23" s="190"/>
      <c r="AD23" s="185"/>
      <c r="AE23" s="185"/>
      <c r="AF23" s="202" t="s">
        <v>3</v>
      </c>
      <c r="AG23" s="190"/>
      <c r="AH23" s="185"/>
      <c r="AI23" s="186"/>
      <c r="AJ23" s="55"/>
      <c r="AK23" s="58"/>
      <c r="AL23" s="40"/>
      <c r="AM23" s="40"/>
      <c r="AN23" s="40"/>
      <c r="AO23" s="40"/>
      <c r="AP23" s="40"/>
      <c r="AQ23" s="56"/>
      <c r="AR23" s="55"/>
      <c r="AS23" s="58"/>
      <c r="AT23" s="40"/>
      <c r="AU23" s="40"/>
      <c r="AV23" s="40"/>
      <c r="AW23" s="40"/>
      <c r="AX23" s="40"/>
      <c r="AY23" s="56"/>
      <c r="AZ23" s="55"/>
      <c r="BA23" s="58"/>
      <c r="BB23" s="40"/>
      <c r="BC23" s="40"/>
      <c r="BD23" s="40"/>
      <c r="BE23" s="40"/>
      <c r="BF23" s="40"/>
      <c r="BG23" s="40"/>
      <c r="BH23" s="55"/>
      <c r="BI23" s="40"/>
      <c r="BJ23" s="40"/>
      <c r="BK23" s="57"/>
      <c r="BL23" s="1">
        <v>1</v>
      </c>
      <c r="BP23" s="237"/>
      <c r="BR23" s="247"/>
      <c r="BU23" s="237"/>
      <c r="BV23" s="240"/>
    </row>
    <row r="24" spans="1:74" ht="16.5" customHeight="1" x14ac:dyDescent="0.25">
      <c r="A24" s="10">
        <v>18</v>
      </c>
      <c r="B24" s="11"/>
      <c r="C24" s="11"/>
      <c r="D24" s="10"/>
      <c r="E24" s="10"/>
      <c r="F24" s="10"/>
      <c r="G24" s="225"/>
      <c r="H24" s="12"/>
      <c r="I24" s="11"/>
      <c r="J24" s="11"/>
      <c r="K24" s="28"/>
      <c r="L24" s="12"/>
      <c r="M24" s="11"/>
      <c r="N24" s="11"/>
      <c r="O24" s="11"/>
      <c r="P24" s="11"/>
      <c r="Q24" s="11"/>
      <c r="R24" s="47"/>
      <c r="S24" s="28"/>
      <c r="T24" s="12"/>
      <c r="U24" s="11"/>
      <c r="V24" s="11"/>
      <c r="W24" s="11"/>
      <c r="X24" s="11"/>
      <c r="Y24" s="11"/>
      <c r="Z24" s="11"/>
      <c r="AA24" s="28"/>
      <c r="AB24" s="12"/>
      <c r="AC24" s="11"/>
      <c r="AD24" s="11"/>
      <c r="AE24" s="11"/>
      <c r="AF24" s="11"/>
      <c r="AG24" s="11"/>
      <c r="AH24" s="11"/>
      <c r="AI24" s="28"/>
      <c r="AJ24" s="12"/>
      <c r="AK24" s="11"/>
      <c r="AL24" s="11"/>
      <c r="AM24" s="11"/>
      <c r="AN24" s="11"/>
      <c r="AO24" s="11"/>
      <c r="AP24" s="11"/>
      <c r="AQ24" s="28"/>
      <c r="AR24" s="12"/>
      <c r="AS24" s="11"/>
      <c r="AT24" s="11"/>
      <c r="AU24" s="11"/>
      <c r="AV24" s="11"/>
      <c r="AW24" s="11"/>
      <c r="AX24" s="11"/>
      <c r="AY24" s="28"/>
      <c r="AZ24" s="12"/>
      <c r="BA24" s="11"/>
      <c r="BB24" s="11"/>
      <c r="BC24" s="11"/>
      <c r="BD24" s="11"/>
      <c r="BE24" s="11"/>
      <c r="BF24" s="11"/>
      <c r="BG24" s="28"/>
      <c r="BH24" s="12"/>
      <c r="BI24" s="11"/>
      <c r="BJ24" s="11"/>
      <c r="BK24" s="13"/>
      <c r="BL24" s="69"/>
      <c r="BP24" s="237"/>
      <c r="BR24" s="247">
        <v>5</v>
      </c>
      <c r="BS24" s="1">
        <v>5</v>
      </c>
      <c r="BT24" s="1">
        <v>3</v>
      </c>
      <c r="BU24" s="237"/>
      <c r="BV24" s="240"/>
    </row>
    <row r="25" spans="1:74" ht="16.5" customHeight="1" x14ac:dyDescent="0.25">
      <c r="A25" s="10">
        <v>19</v>
      </c>
      <c r="B25" s="51" t="s">
        <v>158</v>
      </c>
      <c r="C25" s="51" t="s">
        <v>159</v>
      </c>
      <c r="E25" s="41" t="s">
        <v>148</v>
      </c>
      <c r="F25" s="10"/>
      <c r="G25" s="225"/>
      <c r="H25" s="12"/>
      <c r="I25" s="11"/>
      <c r="J25" s="11"/>
      <c r="K25" s="28"/>
      <c r="L25" s="12"/>
      <c r="M25" s="11"/>
      <c r="N25" s="11"/>
      <c r="O25" s="11"/>
      <c r="P25" s="11"/>
      <c r="Q25" s="11"/>
      <c r="R25" s="11"/>
      <c r="S25" s="28"/>
      <c r="T25" s="12"/>
      <c r="U25" s="11"/>
      <c r="V25" s="11"/>
      <c r="W25" s="11"/>
      <c r="X25" s="11"/>
      <c r="Y25" s="11"/>
      <c r="Z25" s="11"/>
      <c r="AA25" s="28"/>
      <c r="AB25" s="12"/>
      <c r="AC25" s="11"/>
      <c r="AD25" s="11"/>
      <c r="AE25" s="11"/>
      <c r="AF25" s="11"/>
      <c r="AG25" s="11"/>
      <c r="AH25" s="11"/>
      <c r="AI25" s="28"/>
      <c r="AJ25" s="12"/>
      <c r="AK25" s="11"/>
      <c r="AL25" s="11"/>
      <c r="AN25" s="11"/>
      <c r="AO25" s="11"/>
      <c r="AP25" s="11"/>
      <c r="AQ25" s="28"/>
      <c r="AR25" s="12"/>
      <c r="AS25" s="11"/>
      <c r="AT25" s="11"/>
      <c r="AU25" s="11"/>
      <c r="AV25" s="11"/>
      <c r="AW25" s="11"/>
      <c r="AX25" s="11"/>
      <c r="AY25" s="28"/>
      <c r="AZ25" s="12"/>
      <c r="BA25" s="11"/>
      <c r="BB25" s="11"/>
      <c r="BC25" s="11"/>
      <c r="BD25" s="11"/>
      <c r="BE25" s="11"/>
      <c r="BF25" s="11"/>
      <c r="BG25" s="28"/>
      <c r="BH25" s="12"/>
      <c r="BI25" s="11"/>
      <c r="BJ25" s="11"/>
      <c r="BK25" s="13"/>
      <c r="BL25" s="69"/>
      <c r="BP25" s="237"/>
      <c r="BR25" s="247"/>
      <c r="BT25" s="1">
        <v>1</v>
      </c>
      <c r="BU25" s="237" t="s">
        <v>191</v>
      </c>
      <c r="BV25" s="240"/>
    </row>
    <row r="26" spans="1:74" ht="16.5" customHeight="1" x14ac:dyDescent="0.25">
      <c r="A26" s="39">
        <v>20</v>
      </c>
      <c r="B26" s="227" t="s">
        <v>188</v>
      </c>
      <c r="C26" s="227" t="s">
        <v>173</v>
      </c>
      <c r="D26" s="10">
        <v>43</v>
      </c>
      <c r="E26" s="39" t="s">
        <v>189</v>
      </c>
      <c r="F26" s="39"/>
      <c r="G26" s="228"/>
      <c r="H26" s="55"/>
      <c r="I26" s="40"/>
      <c r="J26" s="40"/>
      <c r="K26" s="56"/>
      <c r="L26" s="55"/>
      <c r="M26" s="40"/>
      <c r="N26" s="40"/>
      <c r="O26" s="40"/>
      <c r="P26" s="40"/>
      <c r="Q26" s="40"/>
      <c r="R26" s="40"/>
      <c r="S26" s="56"/>
      <c r="T26" s="55"/>
      <c r="U26" s="40"/>
      <c r="V26" s="40"/>
      <c r="W26" s="40"/>
      <c r="X26" s="40"/>
      <c r="Y26" s="40"/>
      <c r="Z26" s="40"/>
      <c r="AA26" s="56"/>
      <c r="AB26" s="55"/>
      <c r="AC26" s="40"/>
      <c r="AD26" s="40"/>
      <c r="AE26" s="40"/>
      <c r="AF26" s="40"/>
      <c r="AG26" s="40"/>
      <c r="AH26" s="40"/>
      <c r="AI26" s="56"/>
      <c r="AJ26" s="55"/>
      <c r="AK26" s="40"/>
      <c r="AL26" s="40"/>
      <c r="AM26" s="40"/>
      <c r="AN26" s="40"/>
      <c r="AO26" s="40"/>
      <c r="AP26" s="40"/>
      <c r="AQ26" s="56"/>
      <c r="AR26" s="55"/>
      <c r="AS26" s="40"/>
      <c r="AT26" s="40"/>
      <c r="AU26" s="40"/>
      <c r="AV26" s="40"/>
      <c r="AW26" s="40"/>
      <c r="AX26" s="40"/>
      <c r="AY26" s="56"/>
      <c r="AZ26" s="55"/>
      <c r="BA26" s="40"/>
      <c r="BB26" s="40"/>
      <c r="BC26" s="40"/>
      <c r="BD26" s="40"/>
      <c r="BE26" s="40"/>
      <c r="BF26" s="40"/>
      <c r="BG26" s="56"/>
      <c r="BH26" s="55"/>
      <c r="BI26" s="40"/>
      <c r="BJ26" s="40"/>
      <c r="BK26" s="264"/>
      <c r="BL26" s="69"/>
      <c r="BP26" s="237"/>
      <c r="BR26" s="247"/>
      <c r="BT26" s="1">
        <v>1</v>
      </c>
      <c r="BU26" s="237" t="s">
        <v>190</v>
      </c>
      <c r="BV26" s="240"/>
    </row>
    <row r="27" spans="1:74" ht="17.25" thickBot="1" x14ac:dyDescent="0.35">
      <c r="A27" s="229"/>
      <c r="B27" s="233" t="s">
        <v>39</v>
      </c>
      <c r="C27" s="230"/>
      <c r="D27" s="229"/>
      <c r="E27" s="229"/>
      <c r="F27" s="231">
        <f>SUM(F7:F23)</f>
        <v>306.5</v>
      </c>
      <c r="G27" s="231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Y27" s="230"/>
      <c r="AZ27" s="230"/>
      <c r="BA27" s="230"/>
      <c r="BB27" s="230"/>
      <c r="BC27" s="230"/>
      <c r="BD27" s="230"/>
      <c r="BE27" s="230"/>
      <c r="BF27" s="230"/>
      <c r="BG27" s="230"/>
      <c r="BH27" s="230"/>
      <c r="BI27" s="230"/>
      <c r="BJ27" s="230"/>
      <c r="BK27" s="230"/>
      <c r="BL27" s="232">
        <f>SUM(BL7:BL26)</f>
        <v>3</v>
      </c>
      <c r="BM27" s="232">
        <f t="shared" ref="BM27:BT27" si="0">SUM(BM7:BM26)</f>
        <v>2</v>
      </c>
      <c r="BN27" s="232">
        <f t="shared" si="0"/>
        <v>2</v>
      </c>
      <c r="BO27" s="232">
        <f t="shared" si="0"/>
        <v>3</v>
      </c>
      <c r="BP27" s="239">
        <f t="shared" si="0"/>
        <v>1</v>
      </c>
      <c r="BQ27" s="232">
        <f t="shared" si="0"/>
        <v>3</v>
      </c>
      <c r="BR27" s="252">
        <f t="shared" si="0"/>
        <v>5</v>
      </c>
      <c r="BS27" s="232">
        <f t="shared" si="0"/>
        <v>5</v>
      </c>
      <c r="BT27" s="232">
        <f t="shared" si="0"/>
        <v>5</v>
      </c>
      <c r="BU27" s="239">
        <v>7</v>
      </c>
      <c r="BV27" s="243">
        <v>10</v>
      </c>
    </row>
    <row r="28" spans="1:74" ht="15.75" thickTop="1" x14ac:dyDescent="0.25"/>
    <row r="29" spans="1:74" ht="16.5" x14ac:dyDescent="0.25">
      <c r="A29" s="1"/>
      <c r="B29" s="3" t="s">
        <v>31</v>
      </c>
    </row>
    <row r="30" spans="1:74" x14ac:dyDescent="0.25">
      <c r="A30" s="1"/>
      <c r="B30" s="104" t="s">
        <v>142</v>
      </c>
      <c r="C30" s="1" t="s">
        <v>241</v>
      </c>
    </row>
    <row r="31" spans="1:74" x14ac:dyDescent="0.25">
      <c r="A31" s="1"/>
      <c r="B31" s="17" t="s">
        <v>27</v>
      </c>
      <c r="C31" s="1" t="s">
        <v>221</v>
      </c>
    </row>
    <row r="32" spans="1:74" x14ac:dyDescent="0.25">
      <c r="A32" s="1"/>
      <c r="B32" s="222" t="s">
        <v>220</v>
      </c>
      <c r="C32" s="1" t="s">
        <v>240</v>
      </c>
    </row>
    <row r="33" spans="1:20" x14ac:dyDescent="0.25">
      <c r="A33" s="1"/>
      <c r="B33" s="21" t="s">
        <v>213</v>
      </c>
      <c r="C33" s="1" t="s">
        <v>244</v>
      </c>
      <c r="D33" s="1"/>
      <c r="E33" s="1"/>
      <c r="F33" s="1"/>
      <c r="G33" s="1"/>
    </row>
    <row r="34" spans="1:20" x14ac:dyDescent="0.25">
      <c r="A34" s="1"/>
      <c r="B34" s="20" t="s">
        <v>28</v>
      </c>
      <c r="C34" s="1" t="s">
        <v>216</v>
      </c>
      <c r="D34" s="1"/>
      <c r="E34" s="1"/>
      <c r="F34" s="1"/>
      <c r="G34" s="1"/>
    </row>
    <row r="35" spans="1:20" x14ac:dyDescent="0.25">
      <c r="A35" s="1"/>
      <c r="B35" s="209" t="s">
        <v>2</v>
      </c>
      <c r="C35" s="1" t="s">
        <v>217</v>
      </c>
      <c r="D35" s="1"/>
      <c r="E35" s="1"/>
      <c r="F35" s="1"/>
      <c r="G35" s="1"/>
    </row>
    <row r="36" spans="1:20" x14ac:dyDescent="0.25">
      <c r="A36" s="1"/>
      <c r="B36" s="107" t="s">
        <v>4</v>
      </c>
      <c r="C36" s="1" t="s">
        <v>215</v>
      </c>
      <c r="D36" s="1"/>
      <c r="E36" s="1"/>
      <c r="F36" s="1"/>
      <c r="G36" s="1"/>
    </row>
    <row r="37" spans="1:20" x14ac:dyDescent="0.25">
      <c r="A37" s="1"/>
      <c r="B37" s="19" t="s">
        <v>214</v>
      </c>
      <c r="C37" s="1" t="s">
        <v>239</v>
      </c>
      <c r="D37" s="1"/>
      <c r="E37" s="1"/>
      <c r="F37" s="1"/>
      <c r="G37" s="1"/>
    </row>
    <row r="38" spans="1:20" x14ac:dyDescent="0.25">
      <c r="A38" s="1"/>
      <c r="B38" s="210" t="s">
        <v>5</v>
      </c>
      <c r="C38" s="1" t="s">
        <v>238</v>
      </c>
      <c r="D38" s="1"/>
      <c r="E38" s="1"/>
      <c r="F38" s="1"/>
      <c r="G38" s="1"/>
    </row>
    <row r="39" spans="1:20" x14ac:dyDescent="0.25">
      <c r="A39" s="1"/>
      <c r="B39" s="18" t="s">
        <v>3</v>
      </c>
      <c r="C39" s="1" t="s">
        <v>219</v>
      </c>
    </row>
    <row r="40" spans="1:20" x14ac:dyDescent="0.25">
      <c r="A40" s="1"/>
      <c r="B40" s="211" t="s">
        <v>29</v>
      </c>
      <c r="C40" s="1" t="s">
        <v>237</v>
      </c>
      <c r="D40" s="1"/>
      <c r="E40" s="1"/>
      <c r="F40" s="1"/>
      <c r="G40" s="1"/>
    </row>
    <row r="41" spans="1:20" x14ac:dyDescent="0.25">
      <c r="A41" s="1"/>
      <c r="B41" s="17" t="s">
        <v>32</v>
      </c>
      <c r="C41" s="1" t="s">
        <v>143</v>
      </c>
    </row>
    <row r="42" spans="1:20" ht="15.75" thickBot="1" x14ac:dyDescent="0.3">
      <c r="B42" s="182"/>
      <c r="C42" s="208" t="s">
        <v>222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ht="15.75" thickBot="1" x14ac:dyDescent="0.3">
      <c r="B43" s="207"/>
      <c r="C43" s="1" t="s">
        <v>245</v>
      </c>
    </row>
    <row r="45" spans="1:20" x14ac:dyDescent="0.25">
      <c r="B45" s="88" t="s">
        <v>243</v>
      </c>
    </row>
    <row r="46" spans="1:20" x14ac:dyDescent="0.25">
      <c r="B46" s="88" t="s">
        <v>236</v>
      </c>
    </row>
  </sheetData>
  <sortState ref="A3:H18">
    <sortCondition ref="A3"/>
  </sortState>
  <mergeCells count="21">
    <mergeCell ref="H1:AA1"/>
    <mergeCell ref="T2:AA2"/>
    <mergeCell ref="AR1:BK1"/>
    <mergeCell ref="AR2:AY2"/>
    <mergeCell ref="AZ2:BG2"/>
    <mergeCell ref="L2:S2"/>
    <mergeCell ref="H2:K2"/>
    <mergeCell ref="AB1:AQ1"/>
    <mergeCell ref="AB2:AI2"/>
    <mergeCell ref="AJ2:AQ2"/>
    <mergeCell ref="B3:F3"/>
    <mergeCell ref="B4:F4"/>
    <mergeCell ref="A2:F2"/>
    <mergeCell ref="BH2:BK2"/>
    <mergeCell ref="H5:S5"/>
    <mergeCell ref="T5:AA5"/>
    <mergeCell ref="AB5:AI5"/>
    <mergeCell ref="AJ5:AQ5"/>
    <mergeCell ref="AR5:AY5"/>
    <mergeCell ref="AZ5:BK5"/>
    <mergeCell ref="A5:D5"/>
  </mergeCells>
  <pageMargins left="0.23622047244094491" right="0.23622047244094491" top="1.3385826771653544" bottom="0.55118110236220474" header="0.51181102362204722" footer="0.31496062992125984"/>
  <pageSetup paperSize="8" scale="75" orientation="landscape" r:id="rId1"/>
  <headerFooter>
    <oddHeader xml:space="preserve">&amp;L&amp;G&amp;C&amp;"Arial Narrow,Fett"&amp;36Einsatzplanung Hafenfest Basel, Stand 107&amp;R&amp;"Arial Narrow,Standard"&amp;12Unverbindlicher Organisationsentwurf </oddHeader>
    <oddFooter>&amp;L&amp;"Arial Narrow,Standard"&amp;F&amp;C&amp;"Arial Narrow,Standard"Joachim Schnäkel&amp;R&amp;"Arial Narrow,Standard"&amp;P von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33"/>
  <sheetViews>
    <sheetView workbookViewId="0">
      <selection activeCell="D35" sqref="D35"/>
    </sheetView>
  </sheetViews>
  <sheetFormatPr baseColWidth="10" defaultRowHeight="15" x14ac:dyDescent="0.25"/>
  <cols>
    <col min="1" max="1" width="6.85546875" style="2" customWidth="1"/>
    <col min="2" max="2" width="10.140625" style="1" customWidth="1"/>
    <col min="3" max="3" width="11.85546875" style="1" customWidth="1"/>
    <col min="4" max="6" width="6.28515625" style="2" customWidth="1"/>
    <col min="7" max="10" width="2.7109375" style="1" customWidth="1"/>
    <col min="11" max="11" width="3.7109375" style="1" customWidth="1"/>
    <col min="12" max="12" width="3.28515625" style="1" customWidth="1"/>
    <col min="13" max="13" width="3.42578125" style="1" customWidth="1"/>
    <col min="14" max="14" width="4.28515625" style="1" customWidth="1"/>
    <col min="15" max="15" width="3.28515625" style="1" customWidth="1"/>
    <col min="16" max="18" width="2.7109375" style="1" customWidth="1"/>
    <col min="19" max="19" width="3.28515625" style="1" customWidth="1"/>
    <col min="20" max="20" width="6.85546875" style="2" customWidth="1"/>
    <col min="21" max="21" width="9.7109375" style="1" customWidth="1"/>
    <col min="22" max="22" width="12.42578125" style="1" customWidth="1"/>
    <col min="23" max="25" width="6.28515625" style="2" customWidth="1"/>
    <col min="26" max="29" width="2.7109375" style="1" customWidth="1"/>
    <col min="30" max="30" width="3.7109375" style="1" customWidth="1"/>
    <col min="31" max="31" width="3.28515625" style="1" customWidth="1"/>
    <col min="32" max="32" width="3.42578125" style="1" customWidth="1"/>
    <col min="33" max="33" width="4.28515625" style="1" customWidth="1"/>
    <col min="34" max="34" width="3.140625" style="1" customWidth="1"/>
    <col min="35" max="37" width="2.7109375" style="1" customWidth="1"/>
    <col min="38" max="38" width="3.28515625" style="1" customWidth="1"/>
    <col min="39" max="16384" width="11.42578125" style="1"/>
  </cols>
  <sheetData>
    <row r="1" spans="1:38" ht="26.25" customHeight="1" x14ac:dyDescent="0.25">
      <c r="A1" s="69"/>
      <c r="B1" s="69"/>
      <c r="C1" s="69"/>
      <c r="D1" s="70"/>
      <c r="E1" s="70"/>
      <c r="F1" s="161">
        <v>41883</v>
      </c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3"/>
      <c r="T1" s="69"/>
      <c r="U1" s="69"/>
      <c r="V1" s="69"/>
      <c r="W1" s="70"/>
      <c r="X1" s="70"/>
      <c r="Y1" s="161">
        <v>41913</v>
      </c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3"/>
    </row>
    <row r="2" spans="1:38" ht="16.5" customHeight="1" x14ac:dyDescent="0.25">
      <c r="A2" s="134"/>
      <c r="B2" s="135"/>
      <c r="C2" s="135"/>
      <c r="D2" s="135"/>
      <c r="E2" s="135"/>
      <c r="F2" s="62" t="s">
        <v>65</v>
      </c>
      <c r="G2" s="136" t="s">
        <v>54</v>
      </c>
      <c r="H2" s="137"/>
      <c r="I2" s="137"/>
      <c r="J2" s="138"/>
      <c r="K2" s="136" t="s">
        <v>55</v>
      </c>
      <c r="L2" s="164"/>
      <c r="M2" s="164"/>
      <c r="N2" s="137"/>
      <c r="O2" s="67"/>
      <c r="P2" s="136" t="s">
        <v>56</v>
      </c>
      <c r="Q2" s="137"/>
      <c r="R2" s="137"/>
      <c r="S2" s="138"/>
      <c r="T2" s="134"/>
      <c r="U2" s="135"/>
      <c r="V2" s="135"/>
      <c r="W2" s="135"/>
      <c r="X2" s="135"/>
      <c r="Y2" s="62"/>
      <c r="Z2" s="136" t="s">
        <v>54</v>
      </c>
      <c r="AA2" s="137"/>
      <c r="AB2" s="137"/>
      <c r="AC2" s="138"/>
      <c r="AD2" s="136" t="s">
        <v>55</v>
      </c>
      <c r="AE2" s="164"/>
      <c r="AF2" s="164"/>
      <c r="AG2" s="137"/>
      <c r="AH2" s="67"/>
      <c r="AI2" s="136" t="s">
        <v>56</v>
      </c>
      <c r="AJ2" s="137"/>
      <c r="AK2" s="137"/>
      <c r="AL2" s="138"/>
    </row>
    <row r="3" spans="1:38" ht="16.5" customHeight="1" x14ac:dyDescent="0.25">
      <c r="A3" s="71"/>
      <c r="B3" s="132" t="s">
        <v>37</v>
      </c>
      <c r="C3" s="133"/>
      <c r="D3" s="133"/>
      <c r="E3" s="133"/>
      <c r="F3" s="63" t="s">
        <v>58</v>
      </c>
      <c r="G3" s="31" t="s">
        <v>27</v>
      </c>
      <c r="H3" s="32" t="s">
        <v>27</v>
      </c>
      <c r="I3" s="32" t="s">
        <v>27</v>
      </c>
      <c r="J3" s="32" t="s">
        <v>27</v>
      </c>
      <c r="K3" s="20" t="s">
        <v>28</v>
      </c>
      <c r="L3" s="20" t="s">
        <v>28</v>
      </c>
      <c r="M3" s="20" t="s">
        <v>28</v>
      </c>
      <c r="N3" s="18" t="s">
        <v>60</v>
      </c>
      <c r="O3" s="16" t="s">
        <v>30</v>
      </c>
      <c r="P3" s="17" t="s">
        <v>32</v>
      </c>
      <c r="Q3" s="17" t="s">
        <v>32</v>
      </c>
      <c r="R3" s="17" t="s">
        <v>32</v>
      </c>
      <c r="S3" s="17" t="s">
        <v>32</v>
      </c>
      <c r="T3" s="71"/>
      <c r="U3" s="132" t="s">
        <v>37</v>
      </c>
      <c r="V3" s="133"/>
      <c r="W3" s="133"/>
      <c r="X3" s="133"/>
      <c r="Y3" s="63" t="s">
        <v>58</v>
      </c>
      <c r="Z3" s="31" t="s">
        <v>27</v>
      </c>
      <c r="AA3" s="32" t="s">
        <v>27</v>
      </c>
      <c r="AB3" s="32" t="s">
        <v>27</v>
      </c>
      <c r="AC3" s="32" t="s">
        <v>27</v>
      </c>
      <c r="AD3" s="20" t="s">
        <v>28</v>
      </c>
      <c r="AE3" s="20" t="s">
        <v>28</v>
      </c>
      <c r="AF3" s="20" t="s">
        <v>28</v>
      </c>
      <c r="AG3" s="18" t="s">
        <v>60</v>
      </c>
      <c r="AH3" s="16" t="s">
        <v>30</v>
      </c>
      <c r="AI3" s="17" t="s">
        <v>32</v>
      </c>
      <c r="AJ3" s="17" t="s">
        <v>32</v>
      </c>
      <c r="AK3" s="17" t="s">
        <v>32</v>
      </c>
      <c r="AL3" s="17" t="s">
        <v>32</v>
      </c>
    </row>
    <row r="4" spans="1:38" ht="16.5" customHeight="1" x14ac:dyDescent="0.25">
      <c r="A4" s="71"/>
      <c r="B4" s="132" t="s">
        <v>38</v>
      </c>
      <c r="C4" s="133"/>
      <c r="D4" s="133"/>
      <c r="E4" s="133"/>
      <c r="F4" s="63" t="s">
        <v>58</v>
      </c>
      <c r="G4" s="32" t="s">
        <v>27</v>
      </c>
      <c r="H4" s="32" t="s">
        <v>27</v>
      </c>
      <c r="I4" s="7"/>
      <c r="J4" s="7"/>
      <c r="K4" s="20" t="s">
        <v>28</v>
      </c>
      <c r="L4" s="20" t="s">
        <v>28</v>
      </c>
      <c r="M4" s="14"/>
      <c r="N4" s="11"/>
      <c r="O4" s="84"/>
      <c r="P4" s="17" t="s">
        <v>32</v>
      </c>
      <c r="Q4" s="17" t="s">
        <v>32</v>
      </c>
      <c r="R4" s="15"/>
      <c r="S4" s="8"/>
      <c r="T4" s="71"/>
      <c r="U4" s="132" t="s">
        <v>38</v>
      </c>
      <c r="V4" s="133"/>
      <c r="W4" s="133"/>
      <c r="X4" s="133"/>
      <c r="Y4" s="63" t="s">
        <v>58</v>
      </c>
      <c r="Z4" s="32" t="s">
        <v>27</v>
      </c>
      <c r="AA4" s="32" t="s">
        <v>27</v>
      </c>
      <c r="AB4" s="7"/>
      <c r="AC4" s="7"/>
      <c r="AD4" s="20" t="s">
        <v>28</v>
      </c>
      <c r="AE4" s="20" t="s">
        <v>28</v>
      </c>
      <c r="AF4" s="14"/>
      <c r="AG4" s="11"/>
      <c r="AH4" s="84"/>
      <c r="AI4" s="17" t="s">
        <v>32</v>
      </c>
      <c r="AJ4" s="17" t="s">
        <v>32</v>
      </c>
      <c r="AK4" s="15"/>
      <c r="AL4" s="8"/>
    </row>
    <row r="5" spans="1:38" ht="16.5" customHeight="1" x14ac:dyDescent="0.25">
      <c r="A5" s="71"/>
      <c r="B5" s="72" t="s">
        <v>6</v>
      </c>
      <c r="C5" s="72" t="s">
        <v>7</v>
      </c>
      <c r="D5" s="71" t="s">
        <v>0</v>
      </c>
      <c r="E5" s="73" t="s">
        <v>35</v>
      </c>
      <c r="F5" s="13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7"/>
      <c r="T5" s="71"/>
      <c r="U5" s="72" t="s">
        <v>6</v>
      </c>
      <c r="V5" s="72" t="s">
        <v>7</v>
      </c>
      <c r="W5" s="71" t="s">
        <v>0</v>
      </c>
      <c r="X5" s="73" t="s">
        <v>35</v>
      </c>
      <c r="Y5" s="13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7"/>
    </row>
    <row r="6" spans="1:38" ht="26.25" customHeight="1" x14ac:dyDescent="0.4">
      <c r="A6" s="143" t="s">
        <v>50</v>
      </c>
      <c r="B6" s="144"/>
      <c r="C6" s="144"/>
      <c r="D6" s="145"/>
      <c r="E6" s="54"/>
      <c r="F6" s="158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60"/>
      <c r="T6" s="143" t="s">
        <v>50</v>
      </c>
      <c r="U6" s="144"/>
      <c r="V6" s="144"/>
      <c r="W6" s="145"/>
      <c r="X6" s="54"/>
      <c r="Y6" s="158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60"/>
    </row>
    <row r="7" spans="1:38" ht="16.5" x14ac:dyDescent="0.25">
      <c r="A7" s="10">
        <v>1</v>
      </c>
      <c r="B7" s="74" t="s">
        <v>8</v>
      </c>
      <c r="C7" s="74" t="s">
        <v>9</v>
      </c>
      <c r="D7" s="75">
        <v>55</v>
      </c>
      <c r="E7" s="76">
        <v>6</v>
      </c>
      <c r="F7" s="64"/>
      <c r="G7" s="12"/>
      <c r="H7" s="32" t="s">
        <v>27</v>
      </c>
      <c r="I7" s="11"/>
      <c r="J7" s="28"/>
      <c r="K7" s="12"/>
      <c r="L7" s="20" t="s">
        <v>28</v>
      </c>
      <c r="M7" s="14"/>
      <c r="N7" s="11"/>
      <c r="O7" s="14"/>
      <c r="P7" s="12"/>
      <c r="Q7" s="17" t="s">
        <v>32</v>
      </c>
      <c r="R7" s="11"/>
      <c r="S7" s="13"/>
      <c r="T7" s="10">
        <v>1</v>
      </c>
      <c r="U7" s="74" t="s">
        <v>8</v>
      </c>
      <c r="V7" s="74" t="s">
        <v>9</v>
      </c>
      <c r="W7" s="75">
        <v>55</v>
      </c>
      <c r="X7" s="76">
        <v>6</v>
      </c>
      <c r="Y7" s="64"/>
      <c r="Z7" s="12"/>
      <c r="AA7" s="32" t="s">
        <v>27</v>
      </c>
      <c r="AB7" s="11"/>
      <c r="AC7" s="28"/>
      <c r="AD7" s="12"/>
      <c r="AE7" s="20" t="s">
        <v>28</v>
      </c>
      <c r="AF7" s="14"/>
      <c r="AG7" s="11"/>
      <c r="AH7" s="14"/>
      <c r="AI7" s="12"/>
      <c r="AJ7" s="17" t="s">
        <v>32</v>
      </c>
      <c r="AK7" s="11"/>
      <c r="AL7" s="13"/>
    </row>
    <row r="8" spans="1:38" ht="16.5" x14ac:dyDescent="0.25">
      <c r="A8" s="10">
        <v>2</v>
      </c>
      <c r="B8" s="74" t="s">
        <v>10</v>
      </c>
      <c r="C8" s="74" t="s">
        <v>34</v>
      </c>
      <c r="D8" s="75">
        <v>60</v>
      </c>
      <c r="E8" s="76">
        <v>10</v>
      </c>
      <c r="F8" s="63" t="s">
        <v>58</v>
      </c>
      <c r="G8" s="31" t="s">
        <v>27</v>
      </c>
      <c r="H8" s="11"/>
      <c r="I8" s="11"/>
      <c r="J8" s="28"/>
      <c r="K8" s="20" t="s">
        <v>28</v>
      </c>
      <c r="L8" s="14"/>
      <c r="M8" s="14"/>
      <c r="N8" s="11"/>
      <c r="O8" s="16" t="s">
        <v>30</v>
      </c>
      <c r="P8" s="17" t="s">
        <v>32</v>
      </c>
      <c r="Q8" s="11"/>
      <c r="R8" s="11"/>
      <c r="S8" s="13"/>
      <c r="T8" s="10">
        <v>2</v>
      </c>
      <c r="U8" s="74" t="s">
        <v>10</v>
      </c>
      <c r="V8" s="74" t="s">
        <v>34</v>
      </c>
      <c r="W8" s="75">
        <v>60</v>
      </c>
      <c r="X8" s="76">
        <v>10</v>
      </c>
      <c r="Y8" s="63" t="s">
        <v>58</v>
      </c>
      <c r="Z8" s="31" t="s">
        <v>27</v>
      </c>
      <c r="AA8" s="11"/>
      <c r="AB8" s="11"/>
      <c r="AC8" s="28"/>
      <c r="AD8" s="20" t="s">
        <v>28</v>
      </c>
      <c r="AE8" s="14"/>
      <c r="AF8" s="14"/>
      <c r="AG8" s="11"/>
      <c r="AH8" s="16" t="s">
        <v>30</v>
      </c>
      <c r="AI8" s="17" t="s">
        <v>32</v>
      </c>
      <c r="AJ8" s="11"/>
      <c r="AK8" s="11"/>
      <c r="AL8" s="13"/>
    </row>
    <row r="9" spans="1:38" ht="16.5" x14ac:dyDescent="0.25">
      <c r="A9" s="10">
        <v>3</v>
      </c>
      <c r="B9" s="51" t="s">
        <v>11</v>
      </c>
      <c r="C9" s="51" t="s">
        <v>13</v>
      </c>
      <c r="D9" s="10">
        <v>76</v>
      </c>
      <c r="E9" s="60">
        <v>6</v>
      </c>
      <c r="F9" s="65"/>
      <c r="G9" s="12"/>
      <c r="H9" s="11"/>
      <c r="I9" s="32" t="s">
        <v>27</v>
      </c>
      <c r="J9" s="28"/>
      <c r="K9" s="55"/>
      <c r="L9" s="14"/>
      <c r="M9" s="20" t="s">
        <v>28</v>
      </c>
      <c r="N9" s="11"/>
      <c r="O9" s="14"/>
      <c r="P9" s="12"/>
      <c r="Q9" s="11"/>
      <c r="R9" s="17" t="s">
        <v>32</v>
      </c>
      <c r="S9" s="13"/>
      <c r="T9" s="10">
        <v>3</v>
      </c>
      <c r="U9" s="51" t="s">
        <v>11</v>
      </c>
      <c r="V9" s="51" t="s">
        <v>13</v>
      </c>
      <c r="W9" s="10">
        <v>76</v>
      </c>
      <c r="X9" s="60">
        <v>6</v>
      </c>
      <c r="Y9" s="65"/>
      <c r="Z9" s="12"/>
      <c r="AA9" s="11"/>
      <c r="AB9" s="32" t="s">
        <v>27</v>
      </c>
      <c r="AC9" s="28"/>
      <c r="AD9" s="55"/>
      <c r="AE9" s="14"/>
      <c r="AF9" s="20" t="s">
        <v>28</v>
      </c>
      <c r="AG9" s="11"/>
      <c r="AH9" s="14"/>
      <c r="AI9" s="12"/>
      <c r="AJ9" s="11"/>
      <c r="AK9" s="17" t="s">
        <v>32</v>
      </c>
      <c r="AL9" s="13"/>
    </row>
    <row r="10" spans="1:38" ht="16.5" x14ac:dyDescent="0.25">
      <c r="A10" s="39">
        <v>4</v>
      </c>
      <c r="B10" s="40"/>
      <c r="C10" s="40"/>
      <c r="D10" s="39"/>
      <c r="E10" s="61" t="s">
        <v>57</v>
      </c>
      <c r="F10" s="66"/>
      <c r="G10" s="55"/>
      <c r="H10" s="40"/>
      <c r="I10" s="40"/>
      <c r="J10" s="56"/>
      <c r="K10" s="55"/>
      <c r="L10" s="58"/>
      <c r="M10" s="58"/>
      <c r="N10" s="40"/>
      <c r="O10" s="58"/>
      <c r="P10" s="55"/>
      <c r="Q10" s="40"/>
      <c r="R10" s="40"/>
      <c r="S10" s="57"/>
      <c r="T10" s="39">
        <v>4</v>
      </c>
      <c r="U10" s="40"/>
      <c r="V10" s="40"/>
      <c r="W10" s="39"/>
      <c r="X10" s="61" t="s">
        <v>57</v>
      </c>
      <c r="Y10" s="66"/>
      <c r="Z10" s="55"/>
      <c r="AA10" s="40"/>
      <c r="AB10" s="40"/>
      <c r="AC10" s="56"/>
      <c r="AD10" s="55"/>
      <c r="AE10" s="58"/>
      <c r="AF10" s="58"/>
      <c r="AG10" s="40"/>
      <c r="AH10" s="58"/>
      <c r="AI10" s="55"/>
      <c r="AJ10" s="40"/>
      <c r="AK10" s="40"/>
      <c r="AL10" s="57"/>
    </row>
    <row r="11" spans="1:38" s="116" customFormat="1" ht="26.25" customHeight="1" x14ac:dyDescent="0.25">
      <c r="A11" s="165" t="s">
        <v>64</v>
      </c>
      <c r="B11" s="166"/>
      <c r="C11" s="166"/>
      <c r="D11" s="167"/>
      <c r="E11" s="108" t="s">
        <v>172</v>
      </c>
      <c r="F11" s="168" t="s">
        <v>80</v>
      </c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70"/>
      <c r="T11" s="165" t="s">
        <v>64</v>
      </c>
      <c r="U11" s="166"/>
      <c r="V11" s="166"/>
      <c r="W11" s="167"/>
      <c r="X11" s="108" t="s">
        <v>172</v>
      </c>
      <c r="Y11" s="168" t="s">
        <v>80</v>
      </c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70"/>
    </row>
    <row r="12" spans="1:38" ht="16.5" x14ac:dyDescent="0.25">
      <c r="A12" s="77">
        <v>5</v>
      </c>
      <c r="B12" s="78"/>
      <c r="C12" s="78"/>
      <c r="D12" s="77"/>
      <c r="E12" s="112" t="s">
        <v>161</v>
      </c>
      <c r="F12" s="153" t="s">
        <v>81</v>
      </c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5"/>
      <c r="T12" s="77">
        <v>5</v>
      </c>
      <c r="U12" s="78"/>
      <c r="V12" s="78"/>
      <c r="W12" s="77"/>
      <c r="X12" s="112" t="s">
        <v>161</v>
      </c>
      <c r="Y12" s="153" t="s">
        <v>81</v>
      </c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5"/>
    </row>
    <row r="13" spans="1:38" ht="16.5" x14ac:dyDescent="0.25">
      <c r="A13" s="80">
        <v>6</v>
      </c>
      <c r="B13" s="81"/>
      <c r="C13" s="81"/>
      <c r="D13" s="80"/>
      <c r="E13" s="82"/>
      <c r="F13" s="150" t="s">
        <v>82</v>
      </c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2"/>
      <c r="T13" s="80">
        <v>6</v>
      </c>
      <c r="U13" s="81"/>
      <c r="V13" s="81"/>
      <c r="W13" s="80"/>
      <c r="X13" s="82"/>
      <c r="Y13" s="150" t="s">
        <v>82</v>
      </c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2"/>
    </row>
    <row r="14" spans="1:38" ht="16.5" x14ac:dyDescent="0.25">
      <c r="A14" s="77">
        <v>7</v>
      </c>
      <c r="B14" s="78"/>
      <c r="C14" s="78"/>
      <c r="D14" s="77"/>
      <c r="E14" s="112" t="s">
        <v>161</v>
      </c>
      <c r="F14" s="153" t="s">
        <v>83</v>
      </c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5"/>
      <c r="T14" s="77">
        <v>7</v>
      </c>
      <c r="U14" s="78"/>
      <c r="V14" s="78"/>
      <c r="W14" s="77"/>
      <c r="X14" s="112" t="s">
        <v>161</v>
      </c>
      <c r="Y14" s="153" t="s">
        <v>83</v>
      </c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5"/>
    </row>
    <row r="15" spans="1:38" ht="16.5" x14ac:dyDescent="0.25">
      <c r="A15" s="80">
        <v>8</v>
      </c>
      <c r="B15" s="81"/>
      <c r="C15" s="81"/>
      <c r="D15" s="80"/>
      <c r="E15" s="82"/>
      <c r="F15" s="150" t="s">
        <v>84</v>
      </c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2"/>
      <c r="T15" s="80">
        <v>8</v>
      </c>
      <c r="U15" s="81"/>
      <c r="V15" s="81"/>
      <c r="W15" s="80"/>
      <c r="X15" s="82"/>
      <c r="Y15" s="150" t="s">
        <v>84</v>
      </c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2"/>
    </row>
    <row r="16" spans="1:38" ht="16.5" x14ac:dyDescent="0.25">
      <c r="A16" s="77">
        <v>9</v>
      </c>
      <c r="B16" s="78"/>
      <c r="C16" s="78"/>
      <c r="D16" s="77"/>
      <c r="E16" s="112" t="s">
        <v>161</v>
      </c>
      <c r="F16" s="153" t="s">
        <v>85</v>
      </c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/>
      <c r="T16" s="77">
        <v>9</v>
      </c>
      <c r="U16" s="78"/>
      <c r="V16" s="78"/>
      <c r="W16" s="77"/>
      <c r="X16" s="112" t="s">
        <v>161</v>
      </c>
      <c r="Y16" s="153" t="s">
        <v>85</v>
      </c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K16" s="154"/>
      <c r="AL16" s="155"/>
    </row>
    <row r="17" spans="1:38" ht="16.5" x14ac:dyDescent="0.25">
      <c r="A17" s="80">
        <v>10</v>
      </c>
      <c r="B17" s="81"/>
      <c r="C17" s="81"/>
      <c r="D17" s="80"/>
      <c r="E17" s="82"/>
      <c r="F17" s="150" t="s">
        <v>86</v>
      </c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2"/>
      <c r="T17" s="80">
        <v>10</v>
      </c>
      <c r="U17" s="81"/>
      <c r="V17" s="81"/>
      <c r="W17" s="80"/>
      <c r="X17" s="82"/>
      <c r="Y17" s="150" t="s">
        <v>86</v>
      </c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2"/>
    </row>
    <row r="18" spans="1:38" ht="16.5" x14ac:dyDescent="0.25">
      <c r="A18" s="77">
        <v>11</v>
      </c>
      <c r="B18" s="78"/>
      <c r="C18" s="78"/>
      <c r="D18" s="77"/>
      <c r="E18" s="112" t="s">
        <v>161</v>
      </c>
      <c r="F18" s="153" t="s">
        <v>87</v>
      </c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5"/>
      <c r="T18" s="77">
        <v>11</v>
      </c>
      <c r="U18" s="78"/>
      <c r="V18" s="78"/>
      <c r="W18" s="77"/>
      <c r="X18" s="112" t="s">
        <v>161</v>
      </c>
      <c r="Y18" s="153" t="s">
        <v>87</v>
      </c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154"/>
      <c r="AL18" s="155"/>
    </row>
    <row r="19" spans="1:38" ht="16.5" x14ac:dyDescent="0.25">
      <c r="A19" s="80">
        <v>12</v>
      </c>
      <c r="B19" s="81"/>
      <c r="C19" s="81"/>
      <c r="D19" s="80"/>
      <c r="E19" s="82"/>
      <c r="F19" s="150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2"/>
      <c r="T19" s="80">
        <v>12</v>
      </c>
      <c r="U19" s="81"/>
      <c r="V19" s="81"/>
      <c r="W19" s="80"/>
      <c r="X19" s="82"/>
      <c r="Y19" s="150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2"/>
    </row>
    <row r="20" spans="1:38" ht="16.5" x14ac:dyDescent="0.25">
      <c r="A20" s="77">
        <v>13</v>
      </c>
      <c r="B20" s="78"/>
      <c r="C20" s="78"/>
      <c r="D20" s="77"/>
      <c r="E20" s="112" t="s">
        <v>161</v>
      </c>
      <c r="F20" s="153" t="s">
        <v>88</v>
      </c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5"/>
      <c r="T20" s="77">
        <v>13</v>
      </c>
      <c r="U20" s="78"/>
      <c r="V20" s="78"/>
      <c r="W20" s="77"/>
      <c r="X20" s="112" t="s">
        <v>161</v>
      </c>
      <c r="Y20" s="153" t="s">
        <v>88</v>
      </c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5"/>
    </row>
    <row r="21" spans="1:38" ht="17.25" thickBot="1" x14ac:dyDescent="0.3">
      <c r="A21" s="80">
        <v>14</v>
      </c>
      <c r="B21" s="81"/>
      <c r="C21" s="81"/>
      <c r="D21" s="80"/>
      <c r="E21" s="82"/>
      <c r="F21" s="150" t="s">
        <v>89</v>
      </c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2"/>
      <c r="T21" s="80">
        <v>14</v>
      </c>
      <c r="U21" s="81"/>
      <c r="V21" s="81"/>
      <c r="W21" s="80"/>
      <c r="X21" s="82"/>
      <c r="Y21" s="150" t="s">
        <v>89</v>
      </c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2"/>
    </row>
    <row r="22" spans="1:38" ht="17.25" thickBot="1" x14ac:dyDescent="0.35">
      <c r="B22" s="44" t="s">
        <v>39</v>
      </c>
      <c r="C22" s="42"/>
      <c r="D22" s="43"/>
      <c r="E22" s="45">
        <f>SUM(E7:E21)</f>
        <v>22</v>
      </c>
      <c r="F22" s="59"/>
      <c r="U22" s="44" t="s">
        <v>39</v>
      </c>
      <c r="V22" s="42"/>
      <c r="W22" s="43"/>
      <c r="X22" s="45">
        <f>SUM(X7:X21)</f>
        <v>22</v>
      </c>
      <c r="Y22" s="59"/>
    </row>
    <row r="24" spans="1:38" ht="16.5" x14ac:dyDescent="0.25">
      <c r="A24" s="1"/>
      <c r="B24" s="3" t="s">
        <v>31</v>
      </c>
      <c r="C24" s="1" t="s">
        <v>67</v>
      </c>
      <c r="T24" s="1"/>
      <c r="W24" s="1"/>
      <c r="X24" s="1"/>
      <c r="Y24" s="1"/>
    </row>
    <row r="25" spans="1:38" x14ac:dyDescent="0.25">
      <c r="A25" s="1"/>
      <c r="B25" s="21" t="s">
        <v>58</v>
      </c>
      <c r="C25" s="1" t="s">
        <v>144</v>
      </c>
      <c r="D25" s="1"/>
      <c r="E25" s="1"/>
      <c r="F25" s="1"/>
      <c r="T25" s="1"/>
      <c r="W25" s="1"/>
      <c r="X25" s="1"/>
      <c r="Y25" s="1"/>
    </row>
    <row r="26" spans="1:38" x14ac:dyDescent="0.25">
      <c r="A26" s="1"/>
      <c r="B26" s="17" t="s">
        <v>27</v>
      </c>
      <c r="C26" s="1" t="s">
        <v>61</v>
      </c>
      <c r="T26" s="1"/>
      <c r="W26" s="1"/>
      <c r="X26" s="1"/>
      <c r="Y26" s="1"/>
    </row>
    <row r="27" spans="1:38" x14ac:dyDescent="0.25">
      <c r="A27" s="1"/>
      <c r="B27" s="20" t="s">
        <v>28</v>
      </c>
      <c r="C27" s="1" t="s">
        <v>59</v>
      </c>
      <c r="D27" s="1"/>
      <c r="E27" s="1"/>
      <c r="F27" s="1"/>
      <c r="T27" s="1"/>
      <c r="W27" s="1"/>
      <c r="X27" s="1"/>
      <c r="Y27" s="1"/>
    </row>
    <row r="28" spans="1:38" x14ac:dyDescent="0.25">
      <c r="A28" s="1"/>
      <c r="B28" s="17" t="s">
        <v>32</v>
      </c>
      <c r="C28" s="1" t="s">
        <v>62</v>
      </c>
      <c r="T28" s="1"/>
      <c r="W28" s="1"/>
      <c r="X28" s="1"/>
      <c r="Y28" s="1"/>
    </row>
    <row r="29" spans="1:38" x14ac:dyDescent="0.25">
      <c r="A29" s="1"/>
      <c r="B29" s="18" t="s">
        <v>60</v>
      </c>
      <c r="C29" s="1" t="s">
        <v>63</v>
      </c>
      <c r="T29" s="1"/>
      <c r="W29" s="1"/>
      <c r="X29" s="1"/>
      <c r="Y29" s="1"/>
    </row>
    <row r="30" spans="1:38" x14ac:dyDescent="0.25">
      <c r="A30" s="1"/>
      <c r="B30" s="16" t="s">
        <v>30</v>
      </c>
      <c r="C30" s="1" t="s">
        <v>66</v>
      </c>
      <c r="D30" s="1"/>
      <c r="E30" s="1"/>
      <c r="F30" s="1"/>
      <c r="T30" s="1"/>
      <c r="W30" s="1"/>
      <c r="X30" s="1"/>
      <c r="Y30" s="1"/>
    </row>
    <row r="32" spans="1:38" x14ac:dyDescent="0.25">
      <c r="D32" s="1"/>
      <c r="E32" s="1"/>
      <c r="F32" s="1"/>
      <c r="W32" s="1"/>
      <c r="X32" s="1"/>
      <c r="Y32" s="1"/>
    </row>
    <row r="33" spans="20:20" s="1" customFormat="1" x14ac:dyDescent="0.25">
      <c r="T33" s="2"/>
    </row>
  </sheetData>
  <mergeCells count="44">
    <mergeCell ref="F16:S16"/>
    <mergeCell ref="Y16:AL16"/>
    <mergeCell ref="G2:J2"/>
    <mergeCell ref="K2:N2"/>
    <mergeCell ref="A11:D11"/>
    <mergeCell ref="B3:E3"/>
    <mergeCell ref="B4:E4"/>
    <mergeCell ref="A6:D6"/>
    <mergeCell ref="A2:E2"/>
    <mergeCell ref="F11:S11"/>
    <mergeCell ref="T11:W11"/>
    <mergeCell ref="Y11:AL11"/>
    <mergeCell ref="F12:S12"/>
    <mergeCell ref="Y12:AL12"/>
    <mergeCell ref="U3:X3"/>
    <mergeCell ref="U4:X4"/>
    <mergeCell ref="F17:S17"/>
    <mergeCell ref="F18:S18"/>
    <mergeCell ref="F19:S19"/>
    <mergeCell ref="F20:S20"/>
    <mergeCell ref="F21:S21"/>
    <mergeCell ref="Y17:AL17"/>
    <mergeCell ref="Y18:AL18"/>
    <mergeCell ref="Y19:AL19"/>
    <mergeCell ref="Y20:AL20"/>
    <mergeCell ref="Y21:AL21"/>
    <mergeCell ref="F1:S1"/>
    <mergeCell ref="Y1:AL1"/>
    <mergeCell ref="P2:S2"/>
    <mergeCell ref="T2:X2"/>
    <mergeCell ref="Z2:AC2"/>
    <mergeCell ref="AD2:AG2"/>
    <mergeCell ref="AI2:AL2"/>
    <mergeCell ref="F5:S5"/>
    <mergeCell ref="Y5:AL5"/>
    <mergeCell ref="F6:S6"/>
    <mergeCell ref="T6:W6"/>
    <mergeCell ref="Y6:AL6"/>
    <mergeCell ref="F13:S13"/>
    <mergeCell ref="Y13:AL13"/>
    <mergeCell ref="F14:S14"/>
    <mergeCell ref="Y14:AL14"/>
    <mergeCell ref="F15:S15"/>
    <mergeCell ref="Y15:AL15"/>
  </mergeCells>
  <pageMargins left="0.7" right="0.7" top="0.78740157499999996" bottom="0.78740157499999996" header="0.3" footer="0.3"/>
  <pageSetup paperSize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0"/>
  <sheetViews>
    <sheetView workbookViewId="0">
      <selection activeCell="K47" sqref="A1:K47"/>
    </sheetView>
  </sheetViews>
  <sheetFormatPr baseColWidth="10" defaultRowHeight="24" customHeight="1" x14ac:dyDescent="0.3"/>
  <cols>
    <col min="3" max="3" width="15.28515625" customWidth="1"/>
    <col min="4" max="4" width="18" customWidth="1"/>
    <col min="5" max="5" width="13.28515625" customWidth="1"/>
    <col min="9" max="9" width="8" customWidth="1"/>
    <col min="10" max="10" width="5.28515625" style="68" customWidth="1"/>
    <col min="11" max="11" width="46.42578125" style="122" customWidth="1"/>
    <col min="16" max="16" width="15.28515625" customWidth="1"/>
  </cols>
  <sheetData>
    <row r="1" spans="1:16" ht="24" customHeight="1" x14ac:dyDescent="0.3">
      <c r="A1" s="85"/>
      <c r="B1" s="72" t="s">
        <v>6</v>
      </c>
      <c r="C1" s="72" t="s">
        <v>7</v>
      </c>
      <c r="D1" s="71" t="s">
        <v>68</v>
      </c>
      <c r="E1" s="73" t="s">
        <v>69</v>
      </c>
      <c r="F1" s="73" t="s">
        <v>70</v>
      </c>
      <c r="G1" s="73" t="s">
        <v>71</v>
      </c>
      <c r="H1" s="91" t="s">
        <v>72</v>
      </c>
      <c r="I1" s="111" t="s">
        <v>174</v>
      </c>
      <c r="J1" s="121"/>
      <c r="K1" s="123"/>
      <c r="L1" s="85"/>
      <c r="M1" s="85"/>
      <c r="N1" s="85"/>
      <c r="O1" s="85"/>
      <c r="P1" s="85"/>
    </row>
    <row r="2" spans="1:16" ht="24" customHeight="1" x14ac:dyDescent="0.3">
      <c r="A2" s="71" t="s">
        <v>73</v>
      </c>
      <c r="B2" s="74" t="s">
        <v>8</v>
      </c>
      <c r="C2" s="74" t="s">
        <v>9</v>
      </c>
      <c r="D2" s="75" t="s">
        <v>74</v>
      </c>
      <c r="E2" s="109" t="s">
        <v>192</v>
      </c>
      <c r="F2" s="83">
        <v>1</v>
      </c>
      <c r="G2" s="76">
        <v>50</v>
      </c>
      <c r="H2" s="76">
        <v>333</v>
      </c>
      <c r="I2" s="110" t="s">
        <v>162</v>
      </c>
      <c r="J2" s="110"/>
      <c r="K2" s="124"/>
      <c r="L2" s="85"/>
      <c r="M2" s="85"/>
      <c r="N2" s="85"/>
      <c r="O2" s="85"/>
      <c r="P2" s="85"/>
    </row>
    <row r="3" spans="1:16" ht="24" customHeight="1" x14ac:dyDescent="0.3">
      <c r="A3" s="77" t="s">
        <v>75</v>
      </c>
      <c r="B3" s="78"/>
      <c r="C3" s="78"/>
      <c r="D3" s="77"/>
      <c r="E3" s="79" t="s">
        <v>76</v>
      </c>
      <c r="F3" s="79"/>
      <c r="G3" s="79"/>
      <c r="H3" s="79"/>
      <c r="I3" s="85"/>
      <c r="J3" s="85"/>
      <c r="K3" s="125"/>
      <c r="L3" s="85"/>
      <c r="M3" s="85"/>
      <c r="N3" s="85"/>
      <c r="O3" s="85"/>
      <c r="P3" s="85"/>
    </row>
    <row r="4" spans="1:16" ht="24" customHeight="1" x14ac:dyDescent="0.3">
      <c r="A4" s="80" t="s">
        <v>75</v>
      </c>
      <c r="B4" s="81"/>
      <c r="C4" s="81"/>
      <c r="D4" s="80"/>
      <c r="E4" s="82" t="s">
        <v>77</v>
      </c>
      <c r="F4" s="82"/>
      <c r="G4" s="82"/>
      <c r="H4" s="82"/>
      <c r="I4" s="85"/>
      <c r="J4" s="85"/>
      <c r="K4" s="125"/>
    </row>
    <row r="5" spans="1:16" ht="24" customHeight="1" x14ac:dyDescent="0.3">
      <c r="A5" s="71" t="s">
        <v>73</v>
      </c>
      <c r="B5" s="74" t="s">
        <v>78</v>
      </c>
      <c r="C5" s="74" t="s">
        <v>13</v>
      </c>
      <c r="D5" s="75" t="s">
        <v>79</v>
      </c>
      <c r="E5" s="109" t="s">
        <v>193</v>
      </c>
      <c r="F5" s="83">
        <v>1</v>
      </c>
      <c r="G5" s="76">
        <v>50</v>
      </c>
      <c r="H5" s="76">
        <f>H2+333</f>
        <v>666</v>
      </c>
      <c r="I5" s="110" t="s">
        <v>162</v>
      </c>
      <c r="J5" s="110"/>
      <c r="K5" s="125"/>
      <c r="L5" s="85"/>
      <c r="M5" s="85"/>
      <c r="N5" s="85"/>
      <c r="O5" s="85"/>
      <c r="P5" s="85"/>
    </row>
    <row r="6" spans="1:16" ht="24" customHeight="1" x14ac:dyDescent="0.3">
      <c r="A6" s="77" t="s">
        <v>75</v>
      </c>
      <c r="B6" s="78"/>
      <c r="C6" s="78"/>
      <c r="D6" s="77"/>
      <c r="E6" s="79" t="s">
        <v>76</v>
      </c>
      <c r="F6" s="79"/>
      <c r="G6" s="79"/>
      <c r="H6" s="79"/>
      <c r="I6" s="85"/>
      <c r="J6" s="85"/>
      <c r="K6" s="125"/>
      <c r="L6" s="85"/>
      <c r="M6" s="85"/>
      <c r="N6" s="85"/>
      <c r="O6" s="85"/>
      <c r="P6" s="85"/>
    </row>
    <row r="7" spans="1:16" ht="24" customHeight="1" x14ac:dyDescent="0.3">
      <c r="A7" s="80" t="s">
        <v>75</v>
      </c>
      <c r="B7" s="81"/>
      <c r="C7" s="81"/>
      <c r="D7" s="80"/>
      <c r="E7" s="82" t="s">
        <v>77</v>
      </c>
      <c r="F7" s="82"/>
      <c r="G7" s="82"/>
      <c r="H7" s="82"/>
      <c r="I7" s="85"/>
      <c r="J7" s="85"/>
    </row>
    <row r="8" spans="1:16" ht="24" customHeight="1" x14ac:dyDescent="0.3">
      <c r="A8" s="71" t="s">
        <v>73</v>
      </c>
      <c r="B8" s="74" t="s">
        <v>8</v>
      </c>
      <c r="C8" s="74" t="s">
        <v>9</v>
      </c>
      <c r="D8" s="75" t="s">
        <v>74</v>
      </c>
      <c r="E8" s="109" t="s">
        <v>192</v>
      </c>
      <c r="F8" s="83">
        <v>1</v>
      </c>
      <c r="G8" s="76">
        <v>50</v>
      </c>
      <c r="H8" s="76">
        <f>H5+333</f>
        <v>999</v>
      </c>
      <c r="I8" s="110" t="s">
        <v>162</v>
      </c>
      <c r="J8" s="110"/>
      <c r="K8" s="125"/>
    </row>
    <row r="9" spans="1:16" ht="24" customHeight="1" x14ac:dyDescent="0.3">
      <c r="A9" s="77" t="s">
        <v>75</v>
      </c>
      <c r="B9" s="78"/>
      <c r="C9" s="78"/>
      <c r="D9" s="77"/>
      <c r="E9" s="79" t="s">
        <v>76</v>
      </c>
      <c r="F9" s="79"/>
      <c r="G9" s="79"/>
      <c r="H9" s="79"/>
      <c r="I9" s="85"/>
      <c r="J9" s="85"/>
      <c r="K9" s="125"/>
      <c r="L9" s="85"/>
      <c r="M9" s="85"/>
      <c r="N9" s="85"/>
      <c r="O9" s="85"/>
      <c r="P9" s="85"/>
    </row>
    <row r="10" spans="1:16" ht="24" customHeight="1" x14ac:dyDescent="0.3">
      <c r="A10" s="80" t="s">
        <v>75</v>
      </c>
      <c r="B10" s="81"/>
      <c r="C10" s="81"/>
      <c r="D10" s="80"/>
      <c r="E10" s="82" t="s">
        <v>77</v>
      </c>
      <c r="F10" s="82"/>
      <c r="G10" s="82"/>
      <c r="H10" s="82"/>
      <c r="I10" s="85"/>
      <c r="J10" s="85"/>
      <c r="K10" s="125"/>
    </row>
    <row r="11" spans="1:16" ht="24" customHeight="1" x14ac:dyDescent="0.3">
      <c r="A11" s="71" t="s">
        <v>73</v>
      </c>
      <c r="B11" s="74" t="s">
        <v>78</v>
      </c>
      <c r="C11" s="74" t="s">
        <v>13</v>
      </c>
      <c r="D11" s="75" t="s">
        <v>79</v>
      </c>
      <c r="E11" s="109" t="s">
        <v>193</v>
      </c>
      <c r="F11" s="83">
        <v>1</v>
      </c>
      <c r="G11" s="76">
        <v>50</v>
      </c>
      <c r="H11" s="76">
        <f>H8+333</f>
        <v>1332</v>
      </c>
      <c r="I11" s="110" t="s">
        <v>162</v>
      </c>
      <c r="J11" s="110"/>
      <c r="L11" s="85"/>
      <c r="M11" s="85"/>
      <c r="N11" s="85"/>
      <c r="O11" s="85"/>
      <c r="P11" s="85"/>
    </row>
    <row r="12" spans="1:16" ht="24" customHeight="1" x14ac:dyDescent="0.3">
      <c r="A12" s="77" t="s">
        <v>75</v>
      </c>
      <c r="B12" s="78"/>
      <c r="C12" s="78"/>
      <c r="D12" s="77"/>
      <c r="E12" s="79" t="s">
        <v>76</v>
      </c>
      <c r="F12" s="79"/>
      <c r="G12" s="79"/>
      <c r="H12" s="79"/>
      <c r="I12" s="85"/>
      <c r="J12" s="85"/>
      <c r="L12" s="85"/>
      <c r="M12" s="85"/>
      <c r="N12" s="85"/>
      <c r="O12" s="85"/>
    </row>
    <row r="13" spans="1:16" ht="24" customHeight="1" x14ac:dyDescent="0.3">
      <c r="A13" s="80" t="s">
        <v>75</v>
      </c>
      <c r="B13" s="81"/>
      <c r="C13" s="81"/>
      <c r="D13" s="80"/>
      <c r="E13" s="82" t="s">
        <v>77</v>
      </c>
      <c r="F13" s="82"/>
      <c r="G13" s="82"/>
      <c r="H13" s="82"/>
      <c r="I13" s="85"/>
      <c r="J13" s="85"/>
      <c r="K13" s="125"/>
      <c r="L13" s="85"/>
      <c r="M13" s="85"/>
      <c r="N13" s="85"/>
      <c r="O13" s="85"/>
    </row>
    <row r="14" spans="1:16" ht="24" customHeight="1" x14ac:dyDescent="0.3">
      <c r="A14" s="71" t="s">
        <v>73</v>
      </c>
      <c r="B14" s="74" t="s">
        <v>8</v>
      </c>
      <c r="C14" s="74" t="s">
        <v>9</v>
      </c>
      <c r="D14" s="75" t="s">
        <v>74</v>
      </c>
      <c r="E14" s="109" t="s">
        <v>192</v>
      </c>
      <c r="F14" s="83">
        <v>1</v>
      </c>
      <c r="G14" s="76">
        <v>50</v>
      </c>
      <c r="H14" s="76">
        <f>H11+333</f>
        <v>1665</v>
      </c>
      <c r="I14" s="110" t="s">
        <v>162</v>
      </c>
      <c r="J14" s="110"/>
      <c r="K14" s="124"/>
      <c r="L14" s="119"/>
      <c r="M14" s="119"/>
      <c r="N14" s="119"/>
    </row>
    <row r="15" spans="1:16" ht="24" customHeight="1" x14ac:dyDescent="0.3">
      <c r="A15" s="77" t="s">
        <v>75</v>
      </c>
      <c r="B15" s="78"/>
      <c r="C15" s="78"/>
      <c r="D15" s="77"/>
      <c r="E15" s="79" t="s">
        <v>76</v>
      </c>
      <c r="F15" s="79"/>
      <c r="G15" s="79"/>
      <c r="H15" s="79"/>
      <c r="I15" s="85"/>
      <c r="J15" s="85"/>
      <c r="L15" s="119"/>
      <c r="M15" s="119"/>
      <c r="N15" s="119"/>
      <c r="O15" s="85"/>
      <c r="P15" s="85"/>
    </row>
    <row r="16" spans="1:16" ht="24" customHeight="1" x14ac:dyDescent="0.3">
      <c r="A16" s="80" t="s">
        <v>75</v>
      </c>
      <c r="B16" s="81"/>
      <c r="C16" s="81"/>
      <c r="D16" s="80"/>
      <c r="E16" s="82" t="s">
        <v>77</v>
      </c>
      <c r="F16" s="82"/>
      <c r="G16" s="82"/>
      <c r="H16" s="82"/>
      <c r="I16" s="85"/>
      <c r="J16" s="85"/>
      <c r="L16" s="85"/>
      <c r="M16" s="85"/>
      <c r="N16" s="85"/>
      <c r="O16" s="85"/>
      <c r="P16" s="85"/>
    </row>
    <row r="17" spans="1:16" ht="24" customHeight="1" x14ac:dyDescent="0.3">
      <c r="A17" s="71" t="s">
        <v>73</v>
      </c>
      <c r="B17" s="74" t="s">
        <v>158</v>
      </c>
      <c r="C17" s="74" t="s">
        <v>159</v>
      </c>
      <c r="D17" s="75" t="s">
        <v>160</v>
      </c>
      <c r="E17" s="109" t="s">
        <v>157</v>
      </c>
      <c r="F17" s="83">
        <v>1</v>
      </c>
      <c r="G17" s="76">
        <v>50</v>
      </c>
      <c r="H17" s="76">
        <f>H14+111</f>
        <v>1776</v>
      </c>
      <c r="I17" s="110" t="s">
        <v>162</v>
      </c>
      <c r="J17" s="110"/>
      <c r="K17" s="125"/>
      <c r="L17" s="85"/>
      <c r="M17" s="85"/>
      <c r="N17" s="85"/>
      <c r="O17" s="85"/>
      <c r="P17" s="85"/>
    </row>
    <row r="18" spans="1:16" ht="24" customHeight="1" x14ac:dyDescent="0.3">
      <c r="A18" s="77" t="s">
        <v>75</v>
      </c>
      <c r="B18" s="78"/>
      <c r="C18" s="78"/>
      <c r="D18" s="77"/>
      <c r="E18" s="79" t="s">
        <v>76</v>
      </c>
      <c r="F18" s="79"/>
      <c r="G18" s="79"/>
      <c r="H18" s="79"/>
      <c r="I18" s="85"/>
      <c r="J18" s="85"/>
      <c r="K18" s="125"/>
      <c r="L18" s="85"/>
      <c r="M18" s="85"/>
      <c r="N18" s="85"/>
      <c r="O18" s="85"/>
      <c r="P18" s="85"/>
    </row>
    <row r="19" spans="1:16" ht="24" customHeight="1" x14ac:dyDescent="0.3">
      <c r="A19" s="80" t="s">
        <v>75</v>
      </c>
      <c r="B19" s="81"/>
      <c r="C19" s="81"/>
      <c r="D19" s="80"/>
      <c r="E19" s="82" t="s">
        <v>77</v>
      </c>
      <c r="F19" s="82"/>
      <c r="G19" s="82"/>
      <c r="H19" s="82"/>
      <c r="I19" s="85"/>
      <c r="J19" s="85"/>
      <c r="K19" s="125"/>
      <c r="L19" s="85"/>
      <c r="M19" s="85"/>
      <c r="N19" s="85"/>
      <c r="O19" s="85"/>
      <c r="P19" s="85"/>
    </row>
    <row r="20" spans="1:16" ht="24" customHeight="1" x14ac:dyDescent="0.3">
      <c r="A20" s="71" t="s">
        <v>73</v>
      </c>
      <c r="B20" s="74" t="s">
        <v>171</v>
      </c>
      <c r="C20" s="74" t="s">
        <v>173</v>
      </c>
      <c r="D20" s="118" t="s">
        <v>175</v>
      </c>
      <c r="E20" s="117" t="s">
        <v>182</v>
      </c>
      <c r="F20" s="83">
        <v>1</v>
      </c>
      <c r="G20" s="76">
        <v>50</v>
      </c>
      <c r="H20" s="76">
        <f>H17+111</f>
        <v>1887</v>
      </c>
      <c r="I20" s="110" t="s">
        <v>162</v>
      </c>
      <c r="J20" s="110"/>
      <c r="K20" s="125"/>
      <c r="L20" s="85"/>
      <c r="M20" s="85"/>
      <c r="N20" s="85"/>
      <c r="O20" s="85"/>
      <c r="P20" s="85"/>
    </row>
    <row r="21" spans="1:16" ht="24" customHeight="1" x14ac:dyDescent="0.3">
      <c r="A21" s="77" t="s">
        <v>75</v>
      </c>
      <c r="B21" s="78"/>
      <c r="C21" s="78"/>
      <c r="D21" s="77"/>
      <c r="E21" s="79" t="s">
        <v>76</v>
      </c>
      <c r="F21" s="79"/>
      <c r="G21" s="79"/>
      <c r="H21" s="79"/>
      <c r="I21" s="85"/>
      <c r="J21" s="85"/>
      <c r="K21" s="125"/>
      <c r="L21" s="85"/>
      <c r="M21" s="85"/>
      <c r="N21" s="85"/>
      <c r="O21" s="85"/>
      <c r="P21" s="85"/>
    </row>
    <row r="22" spans="1:16" ht="24" customHeight="1" x14ac:dyDescent="0.3">
      <c r="A22" s="80" t="s">
        <v>75</v>
      </c>
      <c r="B22" s="81"/>
      <c r="C22" s="81"/>
      <c r="D22" s="80"/>
      <c r="E22" s="82" t="s">
        <v>77</v>
      </c>
      <c r="F22" s="82"/>
      <c r="G22" s="82"/>
      <c r="H22" s="82"/>
      <c r="I22" s="85"/>
      <c r="J22" s="85"/>
      <c r="K22" s="123"/>
      <c r="L22" s="85"/>
      <c r="M22" s="85"/>
      <c r="N22" s="85"/>
      <c r="O22" s="85"/>
      <c r="P22" s="85"/>
    </row>
    <row r="23" spans="1:16" ht="24" customHeight="1" x14ac:dyDescent="0.3">
      <c r="A23" s="71" t="s">
        <v>73</v>
      </c>
      <c r="B23" s="74" t="s">
        <v>158</v>
      </c>
      <c r="C23" s="74" t="s">
        <v>159</v>
      </c>
      <c r="D23" s="75" t="s">
        <v>160</v>
      </c>
      <c r="E23" s="109" t="s">
        <v>157</v>
      </c>
      <c r="F23" s="83">
        <v>1</v>
      </c>
      <c r="G23" s="76">
        <v>50</v>
      </c>
      <c r="H23" s="76">
        <f>H20+111</f>
        <v>1998</v>
      </c>
      <c r="I23" s="110" t="s">
        <v>162</v>
      </c>
      <c r="J23" s="110"/>
      <c r="K23" s="125"/>
      <c r="L23" s="85"/>
      <c r="M23" s="85"/>
      <c r="N23" s="85"/>
      <c r="O23" s="85"/>
      <c r="P23" s="85"/>
    </row>
    <row r="24" spans="1:16" ht="24" customHeight="1" x14ac:dyDescent="0.3">
      <c r="A24" s="77" t="s">
        <v>75</v>
      </c>
      <c r="B24" s="78"/>
      <c r="C24" s="78"/>
      <c r="D24" s="77"/>
      <c r="E24" s="79" t="s">
        <v>76</v>
      </c>
      <c r="F24" s="79"/>
      <c r="G24" s="79"/>
      <c r="H24" s="79"/>
      <c r="I24" s="85"/>
      <c r="J24" s="85"/>
      <c r="K24" s="125"/>
    </row>
    <row r="25" spans="1:16" ht="24" customHeight="1" x14ac:dyDescent="0.3">
      <c r="A25" s="80" t="s">
        <v>75</v>
      </c>
      <c r="B25" s="81"/>
      <c r="C25" s="81"/>
      <c r="D25" s="80"/>
      <c r="E25" s="82" t="s">
        <v>77</v>
      </c>
      <c r="F25" s="82"/>
      <c r="G25" s="82"/>
      <c r="H25" s="82"/>
      <c r="I25" s="85"/>
      <c r="J25" s="85"/>
      <c r="K25" s="125"/>
      <c r="L25" s="85"/>
      <c r="M25" s="85"/>
      <c r="N25" s="85"/>
      <c r="O25" s="85"/>
      <c r="P25" s="85"/>
    </row>
    <row r="26" spans="1:16" ht="24" customHeight="1" x14ac:dyDescent="0.3">
      <c r="A26" s="71" t="s">
        <v>73</v>
      </c>
      <c r="B26" s="74" t="s">
        <v>178</v>
      </c>
      <c r="C26" s="74" t="s">
        <v>180</v>
      </c>
      <c r="D26" s="75" t="s">
        <v>181</v>
      </c>
      <c r="E26" s="109" t="s">
        <v>179</v>
      </c>
      <c r="F26" s="83">
        <v>1</v>
      </c>
      <c r="G26" s="76">
        <v>50</v>
      </c>
      <c r="H26" s="76">
        <f>H23+111</f>
        <v>2109</v>
      </c>
      <c r="I26" s="110" t="s">
        <v>162</v>
      </c>
      <c r="J26" s="110"/>
      <c r="K26" s="126"/>
      <c r="L26" s="119"/>
      <c r="M26" s="119"/>
      <c r="N26" s="119"/>
      <c r="O26" s="119"/>
      <c r="P26" s="119"/>
    </row>
    <row r="27" spans="1:16" ht="24" customHeight="1" x14ac:dyDescent="0.3">
      <c r="A27" s="77" t="s">
        <v>75</v>
      </c>
      <c r="B27" s="78"/>
      <c r="C27" s="78"/>
      <c r="D27" s="77"/>
      <c r="E27" s="79" t="s">
        <v>76</v>
      </c>
      <c r="F27" s="79"/>
      <c r="G27" s="79"/>
      <c r="H27" s="79"/>
      <c r="I27" s="85"/>
      <c r="J27" s="85"/>
      <c r="K27" s="126"/>
      <c r="O27" s="119"/>
      <c r="P27" s="119"/>
    </row>
    <row r="28" spans="1:16" ht="24" customHeight="1" x14ac:dyDescent="0.3">
      <c r="A28" s="80" t="s">
        <v>75</v>
      </c>
      <c r="B28" s="81"/>
      <c r="C28" s="81"/>
      <c r="D28" s="80"/>
      <c r="E28" s="82" t="s">
        <v>77</v>
      </c>
      <c r="F28" s="82"/>
      <c r="G28" s="82"/>
      <c r="H28" s="82"/>
      <c r="I28" s="85"/>
      <c r="J28" s="85"/>
      <c r="K28" s="125"/>
      <c r="O28" s="119"/>
      <c r="P28" s="119"/>
    </row>
    <row r="29" spans="1:16" ht="24" customHeight="1" x14ac:dyDescent="0.3">
      <c r="A29" s="71" t="s">
        <v>73</v>
      </c>
      <c r="B29" s="74" t="s">
        <v>178</v>
      </c>
      <c r="C29" s="74" t="s">
        <v>180</v>
      </c>
      <c r="D29" s="75" t="s">
        <v>181</v>
      </c>
      <c r="E29" s="109" t="s">
        <v>179</v>
      </c>
      <c r="F29" s="83">
        <v>1</v>
      </c>
      <c r="G29" s="76">
        <v>50</v>
      </c>
      <c r="H29" s="76">
        <f>H26+111</f>
        <v>2220</v>
      </c>
      <c r="I29" s="110" t="s">
        <v>162</v>
      </c>
      <c r="J29" s="110"/>
      <c r="K29" s="125"/>
      <c r="L29" s="119"/>
      <c r="M29" s="85"/>
      <c r="N29" s="85"/>
      <c r="O29" s="85"/>
      <c r="P29" s="85"/>
    </row>
    <row r="30" spans="1:16" ht="24" customHeight="1" x14ac:dyDescent="0.3">
      <c r="A30" s="77" t="s">
        <v>75</v>
      </c>
      <c r="B30" s="78"/>
      <c r="C30" s="78"/>
      <c r="D30" s="77"/>
      <c r="E30" s="79" t="s">
        <v>76</v>
      </c>
      <c r="F30" s="79"/>
      <c r="G30" s="79"/>
      <c r="H30" s="79"/>
      <c r="I30" s="85"/>
      <c r="J30" s="85"/>
      <c r="K30" s="127"/>
      <c r="L30" s="119"/>
      <c r="M30" s="119"/>
      <c r="N30" s="119"/>
      <c r="O30" s="119"/>
      <c r="P30" s="85"/>
    </row>
    <row r="31" spans="1:16" ht="24" customHeight="1" x14ac:dyDescent="0.3">
      <c r="A31" s="80" t="s">
        <v>75</v>
      </c>
      <c r="B31" s="81"/>
      <c r="C31" s="81"/>
      <c r="D31" s="80"/>
      <c r="E31" s="82" t="s">
        <v>77</v>
      </c>
      <c r="F31" s="82"/>
      <c r="G31" s="82"/>
      <c r="H31" s="82"/>
      <c r="I31" s="85"/>
      <c r="J31" s="85"/>
      <c r="K31" s="128"/>
      <c r="L31" s="119"/>
      <c r="M31" s="119"/>
      <c r="N31" s="119"/>
      <c r="O31" s="119"/>
      <c r="P31" s="85"/>
    </row>
    <row r="32" spans="1:16" ht="24" customHeight="1" x14ac:dyDescent="0.3">
      <c r="A32" s="71" t="s">
        <v>73</v>
      </c>
      <c r="B32" s="74" t="s">
        <v>209</v>
      </c>
      <c r="C32" s="74" t="s">
        <v>210</v>
      </c>
      <c r="D32" s="118" t="s">
        <v>211</v>
      </c>
      <c r="E32" s="109" t="s">
        <v>194</v>
      </c>
      <c r="F32" s="83">
        <v>1</v>
      </c>
      <c r="G32" s="76">
        <v>50</v>
      </c>
      <c r="H32" s="76">
        <f>H29+111</f>
        <v>2331</v>
      </c>
      <c r="I32" s="110" t="s">
        <v>162</v>
      </c>
      <c r="J32" s="110"/>
      <c r="K32" s="125"/>
      <c r="L32" s="119"/>
      <c r="M32" s="119"/>
      <c r="N32" s="119"/>
      <c r="O32" s="119"/>
      <c r="P32" s="85"/>
    </row>
    <row r="33" spans="1:16" ht="24" customHeight="1" x14ac:dyDescent="0.3">
      <c r="A33" s="77" t="s">
        <v>75</v>
      </c>
      <c r="B33" s="78"/>
      <c r="C33" s="78"/>
      <c r="D33" s="77"/>
      <c r="E33" s="79" t="s">
        <v>76</v>
      </c>
      <c r="F33" s="79"/>
      <c r="G33" s="79"/>
      <c r="H33" s="79"/>
      <c r="I33" s="85"/>
      <c r="J33" s="85"/>
      <c r="K33" s="125"/>
      <c r="L33" s="85"/>
      <c r="M33" s="85"/>
      <c r="N33" s="85"/>
      <c r="O33" s="85"/>
      <c r="P33" s="85"/>
    </row>
    <row r="34" spans="1:16" ht="24" customHeight="1" x14ac:dyDescent="0.3">
      <c r="A34" s="80" t="s">
        <v>75</v>
      </c>
      <c r="B34" s="81"/>
      <c r="C34" s="81"/>
      <c r="D34" s="80"/>
      <c r="E34" s="82" t="s">
        <v>77</v>
      </c>
      <c r="F34" s="82"/>
      <c r="G34" s="82"/>
      <c r="H34" s="82"/>
      <c r="I34" s="85"/>
      <c r="J34" s="85"/>
      <c r="K34" s="125"/>
      <c r="L34" s="85"/>
      <c r="M34" s="85"/>
      <c r="N34" s="85"/>
      <c r="O34" s="85"/>
      <c r="P34" s="85"/>
    </row>
    <row r="35" spans="1:16" ht="24" customHeight="1" x14ac:dyDescent="0.3">
      <c r="A35" s="71" t="s">
        <v>73</v>
      </c>
      <c r="B35" s="74"/>
      <c r="C35" s="74"/>
      <c r="D35" s="75"/>
      <c r="E35" s="109"/>
      <c r="F35" s="83">
        <v>1</v>
      </c>
      <c r="G35" s="76"/>
      <c r="H35" s="76">
        <f>H32+111</f>
        <v>2442</v>
      </c>
      <c r="I35" s="110" t="s">
        <v>162</v>
      </c>
      <c r="J35" s="110"/>
      <c r="K35" s="125"/>
      <c r="L35" s="85"/>
      <c r="M35" s="85"/>
      <c r="N35" s="85"/>
      <c r="O35" s="85"/>
      <c r="P35" s="85"/>
    </row>
    <row r="36" spans="1:16" ht="24" customHeight="1" x14ac:dyDescent="0.3">
      <c r="A36" s="77" t="s">
        <v>75</v>
      </c>
      <c r="B36" s="78"/>
      <c r="C36" s="78"/>
      <c r="D36" s="77"/>
      <c r="E36" s="79" t="s">
        <v>76</v>
      </c>
      <c r="F36" s="79"/>
      <c r="G36" s="79"/>
      <c r="H36" s="79"/>
      <c r="I36" s="85"/>
      <c r="J36" s="85"/>
      <c r="K36" s="125"/>
      <c r="L36" s="85"/>
      <c r="M36" s="85"/>
      <c r="N36" s="85"/>
      <c r="O36" s="85"/>
      <c r="P36" s="85"/>
    </row>
    <row r="37" spans="1:16" ht="24" customHeight="1" x14ac:dyDescent="0.3">
      <c r="A37" s="80" t="s">
        <v>75</v>
      </c>
      <c r="B37" s="81"/>
      <c r="C37" s="81"/>
      <c r="D37" s="80"/>
      <c r="E37" s="82" t="s">
        <v>77</v>
      </c>
      <c r="F37" s="82"/>
      <c r="G37" s="82"/>
      <c r="H37" s="82"/>
      <c r="I37" s="85"/>
      <c r="J37" s="85"/>
      <c r="K37" s="125"/>
      <c r="L37" s="85"/>
      <c r="M37" s="85"/>
      <c r="N37" s="85"/>
      <c r="O37" s="85"/>
      <c r="P37" s="85"/>
    </row>
    <row r="38" spans="1:16" ht="24" customHeight="1" x14ac:dyDescent="0.3">
      <c r="A38" s="71" t="s">
        <v>73</v>
      </c>
      <c r="B38" s="74"/>
      <c r="C38" s="74"/>
      <c r="D38" s="75"/>
      <c r="E38" s="109"/>
      <c r="F38" s="83">
        <v>1</v>
      </c>
      <c r="G38" s="76" t="s">
        <v>57</v>
      </c>
      <c r="H38" s="76">
        <f>H35+111</f>
        <v>2553</v>
      </c>
      <c r="I38" s="110" t="s">
        <v>162</v>
      </c>
      <c r="J38" s="110"/>
      <c r="K38" s="125"/>
      <c r="L38" s="85"/>
      <c r="M38" s="85"/>
      <c r="N38" s="85"/>
      <c r="O38" s="85"/>
      <c r="P38" s="85"/>
    </row>
    <row r="39" spans="1:16" ht="24" customHeight="1" x14ac:dyDescent="0.3">
      <c r="A39" s="77" t="s">
        <v>75</v>
      </c>
      <c r="B39" s="78"/>
      <c r="C39" s="78"/>
      <c r="D39" s="77"/>
      <c r="E39" s="79" t="s">
        <v>76</v>
      </c>
      <c r="F39" s="79"/>
      <c r="G39" s="79"/>
      <c r="H39" s="79"/>
      <c r="I39" s="85"/>
      <c r="J39" s="85"/>
      <c r="K39" s="125"/>
      <c r="L39" s="85"/>
      <c r="M39" s="85"/>
      <c r="N39" s="85"/>
      <c r="O39" s="85"/>
      <c r="P39" s="85"/>
    </row>
    <row r="40" spans="1:16" ht="24" customHeight="1" x14ac:dyDescent="0.3">
      <c r="A40" s="80" t="s">
        <v>75</v>
      </c>
      <c r="B40" s="81"/>
      <c r="C40" s="81"/>
      <c r="D40" s="80"/>
      <c r="E40" s="82" t="s">
        <v>77</v>
      </c>
      <c r="F40" s="82"/>
      <c r="G40" s="82"/>
      <c r="H40" s="82"/>
      <c r="I40" s="85"/>
      <c r="J40" s="85"/>
      <c r="K40" s="125"/>
      <c r="L40" s="85"/>
      <c r="M40" s="85"/>
      <c r="N40" s="85"/>
      <c r="O40" s="85"/>
      <c r="P40" s="85"/>
    </row>
    <row r="41" spans="1:16" ht="24" customHeight="1" x14ac:dyDescent="0.3">
      <c r="A41" s="71" t="s">
        <v>73</v>
      </c>
      <c r="B41" s="74"/>
      <c r="C41" s="74"/>
      <c r="D41" s="75"/>
      <c r="E41" s="109"/>
      <c r="F41" s="83">
        <v>1</v>
      </c>
      <c r="G41" s="76" t="s">
        <v>57</v>
      </c>
      <c r="H41" s="76">
        <f>H38+111</f>
        <v>2664</v>
      </c>
      <c r="I41" s="110" t="s">
        <v>162</v>
      </c>
      <c r="J41" s="110"/>
      <c r="K41" s="128"/>
      <c r="L41" s="85"/>
      <c r="M41" s="85"/>
      <c r="N41" s="85"/>
      <c r="O41" s="85"/>
      <c r="P41" s="85"/>
    </row>
    <row r="42" spans="1:16" ht="24" customHeight="1" x14ac:dyDescent="0.3">
      <c r="A42" s="77" t="s">
        <v>75</v>
      </c>
      <c r="B42" s="78"/>
      <c r="C42" s="78"/>
      <c r="D42" s="77"/>
      <c r="E42" s="79" t="s">
        <v>76</v>
      </c>
      <c r="F42" s="79"/>
      <c r="G42" s="79"/>
      <c r="H42" s="79"/>
      <c r="I42" s="119"/>
      <c r="J42" s="119"/>
      <c r="K42" s="128"/>
      <c r="L42" s="85"/>
      <c r="M42" s="85"/>
      <c r="N42" s="85"/>
      <c r="O42" s="85"/>
      <c r="P42" s="85"/>
    </row>
    <row r="43" spans="1:16" ht="24" customHeight="1" x14ac:dyDescent="0.3">
      <c r="A43" s="80" t="s">
        <v>75</v>
      </c>
      <c r="B43" s="81"/>
      <c r="C43" s="81"/>
      <c r="D43" s="80"/>
      <c r="E43" s="82" t="s">
        <v>77</v>
      </c>
      <c r="F43" s="82"/>
      <c r="G43" s="82"/>
      <c r="H43" s="82"/>
      <c r="I43" s="119"/>
      <c r="J43" s="119"/>
      <c r="K43" s="128"/>
      <c r="L43" s="85"/>
      <c r="M43" s="85"/>
      <c r="N43" s="85"/>
      <c r="O43" s="85"/>
      <c r="P43" s="85"/>
    </row>
    <row r="44" spans="1:16" ht="24" customHeight="1" x14ac:dyDescent="0.3">
      <c r="A44" s="71" t="s">
        <v>73</v>
      </c>
      <c r="B44" s="74"/>
      <c r="C44" s="74"/>
      <c r="D44" s="75"/>
      <c r="E44" s="83"/>
      <c r="F44" s="83">
        <v>1</v>
      </c>
      <c r="G44" s="76" t="s">
        <v>57</v>
      </c>
      <c r="H44" s="76">
        <f>H41+111</f>
        <v>2775</v>
      </c>
      <c r="I44" s="110" t="s">
        <v>162</v>
      </c>
      <c r="J44" s="110"/>
      <c r="K44" s="128"/>
      <c r="L44" s="85"/>
      <c r="M44" s="85"/>
      <c r="N44" s="85"/>
      <c r="O44" s="85"/>
      <c r="P44" s="85"/>
    </row>
    <row r="45" spans="1:16" ht="24" customHeight="1" x14ac:dyDescent="0.3">
      <c r="A45" s="77" t="s">
        <v>75</v>
      </c>
      <c r="B45" s="78"/>
      <c r="C45" s="78"/>
      <c r="D45" s="77"/>
      <c r="E45" s="79" t="s">
        <v>76</v>
      </c>
      <c r="F45" s="79"/>
      <c r="G45" s="79"/>
      <c r="H45" s="79"/>
      <c r="I45" s="85"/>
      <c r="J45" s="85"/>
      <c r="K45" s="128"/>
      <c r="L45" s="85"/>
      <c r="M45" s="85"/>
      <c r="N45" s="85"/>
      <c r="O45" s="85"/>
      <c r="P45" s="85"/>
    </row>
    <row r="46" spans="1:16" ht="24" customHeight="1" thickBot="1" x14ac:dyDescent="0.35">
      <c r="A46" s="80" t="s">
        <v>75</v>
      </c>
      <c r="B46" s="81"/>
      <c r="C46" s="81"/>
      <c r="D46" s="80"/>
      <c r="E46" s="82" t="s">
        <v>77</v>
      </c>
      <c r="F46" s="82"/>
      <c r="G46" s="61"/>
      <c r="H46" s="82"/>
      <c r="I46" s="85"/>
      <c r="J46" s="85"/>
      <c r="L46" s="85"/>
      <c r="M46" s="85"/>
      <c r="N46" s="85"/>
      <c r="O46" s="85"/>
      <c r="P46" s="85"/>
    </row>
    <row r="47" spans="1:16" ht="24" customHeight="1" thickBot="1" x14ac:dyDescent="0.35">
      <c r="A47" s="85" t="s">
        <v>183</v>
      </c>
      <c r="B47" s="85"/>
      <c r="C47" s="85"/>
      <c r="D47" s="85"/>
      <c r="E47" s="85"/>
      <c r="F47" s="85"/>
      <c r="G47" s="93">
        <f>SUM(G2:G46)</f>
        <v>550</v>
      </c>
      <c r="H47" s="85"/>
      <c r="I47" s="85"/>
      <c r="J47" s="85"/>
      <c r="L47" s="85"/>
      <c r="M47" s="85"/>
      <c r="N47" s="85"/>
      <c r="O47" s="85"/>
      <c r="P47" s="85"/>
    </row>
    <row r="48" spans="1:16" ht="24" customHeight="1" x14ac:dyDescent="0.3">
      <c r="L48" s="85"/>
      <c r="M48" s="85"/>
      <c r="N48" s="85"/>
      <c r="O48" s="85"/>
      <c r="P48" s="85"/>
    </row>
    <row r="49" spans="12:16" ht="24" customHeight="1" x14ac:dyDescent="0.3">
      <c r="L49" s="85"/>
      <c r="M49" s="85"/>
      <c r="N49" s="85"/>
      <c r="O49" s="85"/>
      <c r="P49" s="85"/>
    </row>
    <row r="50" spans="12:16" ht="24" customHeight="1" x14ac:dyDescent="0.3">
      <c r="L50" s="85"/>
      <c r="M50" s="85"/>
      <c r="N50" s="85"/>
      <c r="O50" s="85"/>
      <c r="P50" s="85"/>
    </row>
  </sheetData>
  <pageMargins left="0.62992125984251968" right="0.23622047244094491" top="1.1417322834645669" bottom="0.59055118110236227" header="0.31496062992125984" footer="0.31496062992125984"/>
  <pageSetup paperSize="8" scale="84" orientation="portrait" r:id="rId1"/>
  <headerFooter>
    <oddHeader>&amp;L&amp;G&amp;C&amp;"Arial Narrow,Fett"&amp;24Tombola Hauptpreise - Schiffsfahrten&amp;RHafenfest  12.-14.September 2014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G5" sqref="G5"/>
    </sheetView>
  </sheetViews>
  <sheetFormatPr baseColWidth="10" defaultRowHeight="15" x14ac:dyDescent="0.25"/>
  <cols>
    <col min="1" max="1" width="28.140625" customWidth="1"/>
    <col min="2" max="2" width="8.5703125" style="68" customWidth="1"/>
    <col min="3" max="3" width="8.42578125" style="68" customWidth="1"/>
    <col min="4" max="4" width="9.28515625" customWidth="1"/>
    <col min="5" max="5" width="8.28515625" style="68" customWidth="1"/>
    <col min="6" max="6" width="9" customWidth="1"/>
  </cols>
  <sheetData>
    <row r="1" spans="1:6" x14ac:dyDescent="0.25">
      <c r="A1" s="88" t="s">
        <v>52</v>
      </c>
      <c r="B1" s="88"/>
      <c r="C1" s="88"/>
      <c r="D1" s="88" t="s">
        <v>53</v>
      </c>
      <c r="E1" s="88"/>
      <c r="F1" s="88" t="s">
        <v>90</v>
      </c>
    </row>
    <row r="2" spans="1:6" x14ac:dyDescent="0.25">
      <c r="A2" t="s">
        <v>92</v>
      </c>
      <c r="D2">
        <v>1500</v>
      </c>
      <c r="F2">
        <v>2500</v>
      </c>
    </row>
    <row r="3" spans="1:6" x14ac:dyDescent="0.25">
      <c r="A3" t="s">
        <v>93</v>
      </c>
      <c r="C3" s="87">
        <v>0.1</v>
      </c>
      <c r="D3">
        <f>C3*D2</f>
        <v>150</v>
      </c>
      <c r="E3" s="87">
        <v>0.1</v>
      </c>
      <c r="F3">
        <f>C3*F2</f>
        <v>250</v>
      </c>
    </row>
    <row r="4" spans="1:6" x14ac:dyDescent="0.25">
      <c r="A4" t="s">
        <v>97</v>
      </c>
      <c r="C4" s="87"/>
      <c r="D4">
        <v>10</v>
      </c>
      <c r="F4">
        <v>10</v>
      </c>
    </row>
    <row r="5" spans="1:6" s="68" customFormat="1" x14ac:dyDescent="0.25">
      <c r="A5" s="68" t="s">
        <v>98</v>
      </c>
      <c r="C5" s="87"/>
      <c r="D5" s="68">
        <v>5</v>
      </c>
      <c r="F5" s="68">
        <v>15</v>
      </c>
    </row>
    <row r="6" spans="1:6" s="88" customFormat="1" x14ac:dyDescent="0.25">
      <c r="A6" s="88" t="s">
        <v>99</v>
      </c>
      <c r="D6" s="88">
        <f>SUM(D2:D5)</f>
        <v>1665</v>
      </c>
      <c r="F6" s="88">
        <f>SUM(F2:F5)</f>
        <v>2775</v>
      </c>
    </row>
    <row r="7" spans="1:6" x14ac:dyDescent="0.25">
      <c r="A7" s="86"/>
      <c r="B7" s="89" t="s">
        <v>94</v>
      </c>
      <c r="C7" s="89" t="s">
        <v>101</v>
      </c>
      <c r="E7" s="89" t="s">
        <v>101</v>
      </c>
    </row>
    <row r="8" spans="1:6" x14ac:dyDescent="0.25">
      <c r="A8" t="s">
        <v>93</v>
      </c>
      <c r="B8" s="68">
        <v>2</v>
      </c>
      <c r="C8" s="68">
        <v>150</v>
      </c>
      <c r="D8" s="68">
        <f t="shared" ref="D8:D9" si="0">B8*C8</f>
        <v>300</v>
      </c>
      <c r="E8" s="68">
        <v>250</v>
      </c>
      <c r="F8" s="68">
        <f t="shared" ref="F8:F9" si="1">B8*E8</f>
        <v>500</v>
      </c>
    </row>
    <row r="9" spans="1:6" x14ac:dyDescent="0.25">
      <c r="A9" t="s">
        <v>95</v>
      </c>
      <c r="B9" s="68">
        <v>60</v>
      </c>
      <c r="C9" s="68">
        <v>10</v>
      </c>
      <c r="D9" s="68">
        <f t="shared" si="0"/>
        <v>600</v>
      </c>
      <c r="E9" s="68">
        <v>10</v>
      </c>
      <c r="F9" s="68">
        <f t="shared" si="1"/>
        <v>600</v>
      </c>
    </row>
    <row r="10" spans="1:6" x14ac:dyDescent="0.25">
      <c r="A10" t="s">
        <v>96</v>
      </c>
      <c r="B10" s="68">
        <v>150</v>
      </c>
      <c r="C10" s="68">
        <v>5</v>
      </c>
      <c r="D10">
        <f>B10*C10</f>
        <v>750</v>
      </c>
      <c r="E10" s="68">
        <v>15</v>
      </c>
      <c r="F10" s="68">
        <f>B10*E10</f>
        <v>2250</v>
      </c>
    </row>
    <row r="11" spans="1:6" s="88" customFormat="1" x14ac:dyDescent="0.25">
      <c r="A11" s="88" t="s">
        <v>100</v>
      </c>
      <c r="D11" s="88">
        <f>SUM(D8:D10)</f>
        <v>1650</v>
      </c>
      <c r="F11" s="88">
        <f>SUM(F8:F10)</f>
        <v>3350</v>
      </c>
    </row>
    <row r="12" spans="1:6" x14ac:dyDescent="0.25">
      <c r="A12" s="90" t="s">
        <v>102</v>
      </c>
      <c r="B12" s="90"/>
      <c r="C12" s="90"/>
      <c r="D12" s="90">
        <f>D11/D6</f>
        <v>0.99099099099099097</v>
      </c>
      <c r="E12" s="90"/>
      <c r="F12" s="90">
        <f>F11/F6</f>
        <v>1.2072072072072073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F35" sqref="F35"/>
    </sheetView>
  </sheetViews>
  <sheetFormatPr baseColWidth="10" defaultRowHeight="15" x14ac:dyDescent="0.25"/>
  <cols>
    <col min="1" max="1" width="47.140625" customWidth="1"/>
    <col min="2" max="2" width="19.140625" style="68" customWidth="1"/>
    <col min="3" max="3" width="8" style="94" customWidth="1"/>
    <col min="4" max="4" width="7.5703125" customWidth="1"/>
    <col min="5" max="5" width="8.42578125" customWidth="1"/>
    <col min="6" max="6" width="11.7109375" customWidth="1"/>
  </cols>
  <sheetData>
    <row r="1" spans="1:6" s="88" customFormat="1" x14ac:dyDescent="0.25">
      <c r="A1" s="97" t="s">
        <v>103</v>
      </c>
      <c r="B1" s="97" t="s">
        <v>106</v>
      </c>
      <c r="C1" s="98" t="s">
        <v>116</v>
      </c>
      <c r="D1" s="97" t="s">
        <v>104</v>
      </c>
      <c r="E1" s="97" t="s">
        <v>135</v>
      </c>
      <c r="F1" s="97" t="s">
        <v>109</v>
      </c>
    </row>
    <row r="2" spans="1:6" x14ac:dyDescent="0.25">
      <c r="A2" t="s">
        <v>107</v>
      </c>
      <c r="B2" s="68" t="s">
        <v>127</v>
      </c>
      <c r="C2" s="94">
        <v>1</v>
      </c>
      <c r="D2" t="s">
        <v>110</v>
      </c>
      <c r="E2" t="s">
        <v>108</v>
      </c>
      <c r="F2" t="s">
        <v>105</v>
      </c>
    </row>
    <row r="3" spans="1:6" s="68" customFormat="1" x14ac:dyDescent="0.25">
      <c r="A3" s="68" t="s">
        <v>132</v>
      </c>
      <c r="B3" s="68" t="s">
        <v>127</v>
      </c>
      <c r="C3" s="94">
        <v>1</v>
      </c>
      <c r="D3" s="68" t="s">
        <v>110</v>
      </c>
      <c r="E3" s="68" t="s">
        <v>108</v>
      </c>
      <c r="F3" s="68" t="s">
        <v>105</v>
      </c>
    </row>
    <row r="4" spans="1:6" ht="30" x14ac:dyDescent="0.25">
      <c r="A4" s="92" t="s">
        <v>133</v>
      </c>
      <c r="B4" s="68" t="s">
        <v>118</v>
      </c>
      <c r="C4" s="94">
        <v>2</v>
      </c>
      <c r="D4" s="68" t="s">
        <v>110</v>
      </c>
      <c r="E4" s="68" t="s">
        <v>108</v>
      </c>
      <c r="F4" s="68" t="s">
        <v>105</v>
      </c>
    </row>
    <row r="5" spans="1:6" x14ac:dyDescent="0.25">
      <c r="A5" t="s">
        <v>111</v>
      </c>
      <c r="B5" s="68" t="s">
        <v>127</v>
      </c>
      <c r="C5" s="94">
        <v>8</v>
      </c>
      <c r="D5" s="68" t="s">
        <v>110</v>
      </c>
      <c r="E5" s="68" t="s">
        <v>108</v>
      </c>
      <c r="F5" s="68" t="s">
        <v>105</v>
      </c>
    </row>
    <row r="6" spans="1:6" x14ac:dyDescent="0.25">
      <c r="A6" t="s">
        <v>113</v>
      </c>
      <c r="B6" s="68" t="s">
        <v>127</v>
      </c>
      <c r="C6" s="94">
        <v>1</v>
      </c>
      <c r="D6" s="68" t="s">
        <v>110</v>
      </c>
      <c r="E6" s="68" t="s">
        <v>108</v>
      </c>
      <c r="F6" s="68" t="s">
        <v>105</v>
      </c>
    </row>
    <row r="7" spans="1:6" x14ac:dyDescent="0.25">
      <c r="A7" s="68" t="s">
        <v>114</v>
      </c>
      <c r="B7" s="68" t="s">
        <v>127</v>
      </c>
      <c r="C7" s="94">
        <v>4</v>
      </c>
      <c r="D7" s="68" t="s">
        <v>110</v>
      </c>
      <c r="E7" s="68" t="s">
        <v>108</v>
      </c>
      <c r="F7" s="68" t="s">
        <v>105</v>
      </c>
    </row>
    <row r="8" spans="1:6" s="68" customFormat="1" x14ac:dyDescent="0.25">
      <c r="A8" s="68" t="s">
        <v>126</v>
      </c>
      <c r="B8" s="68" t="s">
        <v>127</v>
      </c>
      <c r="C8" s="94">
        <v>1</v>
      </c>
      <c r="D8" s="68" t="s">
        <v>110</v>
      </c>
      <c r="E8" s="68" t="s">
        <v>117</v>
      </c>
      <c r="F8" s="68" t="s">
        <v>105</v>
      </c>
    </row>
    <row r="9" spans="1:6" ht="30" x14ac:dyDescent="0.25">
      <c r="A9" s="92" t="s">
        <v>115</v>
      </c>
      <c r="B9" s="68" t="s">
        <v>119</v>
      </c>
      <c r="C9" s="94">
        <v>1</v>
      </c>
      <c r="D9" s="68" t="s">
        <v>110</v>
      </c>
      <c r="E9" s="68" t="s">
        <v>117</v>
      </c>
      <c r="F9" s="68" t="s">
        <v>105</v>
      </c>
    </row>
    <row r="10" spans="1:6" x14ac:dyDescent="0.25">
      <c r="A10" t="s">
        <v>131</v>
      </c>
      <c r="B10" s="68" t="s">
        <v>118</v>
      </c>
      <c r="C10" s="94">
        <v>2</v>
      </c>
      <c r="D10" s="68" t="s">
        <v>110</v>
      </c>
      <c r="E10" s="68" t="s">
        <v>117</v>
      </c>
      <c r="F10" s="68" t="s">
        <v>105</v>
      </c>
    </row>
    <row r="11" spans="1:6" x14ac:dyDescent="0.25">
      <c r="A11" t="s">
        <v>136</v>
      </c>
      <c r="B11" s="68" t="s">
        <v>120</v>
      </c>
      <c r="C11" s="94">
        <v>1</v>
      </c>
      <c r="D11" s="68" t="s">
        <v>110</v>
      </c>
      <c r="E11" s="68" t="s">
        <v>117</v>
      </c>
      <c r="F11" s="68" t="s">
        <v>105</v>
      </c>
    </row>
    <row r="12" spans="1:6" x14ac:dyDescent="0.25">
      <c r="A12" t="s">
        <v>122</v>
      </c>
      <c r="B12" s="68" t="s">
        <v>121</v>
      </c>
      <c r="C12" s="94">
        <v>9</v>
      </c>
      <c r="D12" s="68" t="s">
        <v>110</v>
      </c>
      <c r="E12" s="68" t="s">
        <v>108</v>
      </c>
      <c r="F12" s="68" t="s">
        <v>105</v>
      </c>
    </row>
    <row r="13" spans="1:6" x14ac:dyDescent="0.25">
      <c r="A13" t="s">
        <v>123</v>
      </c>
      <c r="B13" s="95" t="s">
        <v>124</v>
      </c>
      <c r="C13" s="96">
        <v>5</v>
      </c>
      <c r="D13" s="95" t="s">
        <v>112</v>
      </c>
      <c r="E13" s="95" t="s">
        <v>108</v>
      </c>
      <c r="F13" s="95" t="s">
        <v>105</v>
      </c>
    </row>
    <row r="14" spans="1:6" s="68" customFormat="1" ht="30" x14ac:dyDescent="0.25">
      <c r="A14" s="92" t="s">
        <v>134</v>
      </c>
      <c r="B14" s="68" t="s">
        <v>124</v>
      </c>
      <c r="C14" s="94">
        <v>4</v>
      </c>
      <c r="D14" s="68" t="s">
        <v>112</v>
      </c>
      <c r="E14" s="68" t="s">
        <v>117</v>
      </c>
      <c r="F14" s="68" t="s">
        <v>105</v>
      </c>
    </row>
    <row r="15" spans="1:6" s="68" customFormat="1" x14ac:dyDescent="0.25">
      <c r="A15" s="92"/>
      <c r="C15" s="94"/>
    </row>
    <row r="16" spans="1:6" s="68" customFormat="1" ht="15.75" thickBot="1" x14ac:dyDescent="0.3">
      <c r="A16" s="99" t="s">
        <v>137</v>
      </c>
      <c r="B16" s="100"/>
      <c r="C16" s="101">
        <f>SUM(C2:C14)</f>
        <v>40</v>
      </c>
      <c r="D16" s="100"/>
      <c r="E16" s="100"/>
      <c r="F16" s="100"/>
    </row>
    <row r="17" spans="1:6" x14ac:dyDescent="0.25">
      <c r="A17" t="s">
        <v>139</v>
      </c>
      <c r="B17" s="68" t="s">
        <v>129</v>
      </c>
      <c r="C17" s="94">
        <v>25</v>
      </c>
      <c r="D17" t="s">
        <v>112</v>
      </c>
      <c r="E17" s="68" t="s">
        <v>108</v>
      </c>
      <c r="F17" t="s">
        <v>57</v>
      </c>
    </row>
    <row r="18" spans="1:6" x14ac:dyDescent="0.25">
      <c r="A18" t="s">
        <v>138</v>
      </c>
      <c r="B18" s="68" t="s">
        <v>129</v>
      </c>
      <c r="C18" s="94">
        <v>25</v>
      </c>
      <c r="D18" s="68" t="s">
        <v>128</v>
      </c>
      <c r="E18" s="68" t="s">
        <v>57</v>
      </c>
    </row>
    <row r="19" spans="1:6" s="68" customFormat="1" ht="15.75" thickBot="1" x14ac:dyDescent="0.3">
      <c r="A19" s="99" t="s">
        <v>125</v>
      </c>
      <c r="B19" s="100"/>
      <c r="C19" s="101">
        <f>SUM(C17:C18)</f>
        <v>50</v>
      </c>
      <c r="D19" s="100"/>
      <c r="E19" s="100"/>
      <c r="F19" s="100"/>
    </row>
    <row r="20" spans="1:6" x14ac:dyDescent="0.25">
      <c r="A20" t="s">
        <v>130</v>
      </c>
      <c r="B20" s="68" t="s">
        <v>129</v>
      </c>
      <c r="C20" s="94">
        <v>10</v>
      </c>
      <c r="D20" t="s">
        <v>110</v>
      </c>
      <c r="E20" s="68" t="s">
        <v>117</v>
      </c>
    </row>
    <row r="21" spans="1:6" s="68" customFormat="1" x14ac:dyDescent="0.25">
      <c r="A21" s="68" t="s">
        <v>107</v>
      </c>
      <c r="B21" s="68" t="s">
        <v>129</v>
      </c>
      <c r="C21" s="94">
        <v>10</v>
      </c>
      <c r="D21" s="68" t="s">
        <v>110</v>
      </c>
      <c r="E21" s="68" t="s">
        <v>117</v>
      </c>
    </row>
    <row r="22" spans="1:6" x14ac:dyDescent="0.25">
      <c r="A22" s="68" t="s">
        <v>132</v>
      </c>
      <c r="B22" s="68" t="s">
        <v>129</v>
      </c>
      <c r="C22" s="94">
        <v>10</v>
      </c>
      <c r="D22" s="68" t="s">
        <v>110</v>
      </c>
      <c r="E22" s="68" t="s">
        <v>117</v>
      </c>
    </row>
    <row r="23" spans="1:6" s="68" customFormat="1" ht="15.75" thickBot="1" x14ac:dyDescent="0.3">
      <c r="A23" s="99" t="s">
        <v>140</v>
      </c>
      <c r="B23" s="100"/>
      <c r="C23" s="101">
        <f>SUM(C20:C22)</f>
        <v>30</v>
      </c>
      <c r="D23" s="100"/>
      <c r="E23" s="100"/>
      <c r="F23" s="100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G43" sqref="G43"/>
    </sheetView>
  </sheetViews>
  <sheetFormatPr baseColWidth="10" defaultRowHeight="15" x14ac:dyDescent="0.25"/>
  <cols>
    <col min="1" max="1" width="16.7109375" style="94" customWidth="1"/>
    <col min="2" max="2" width="7" customWidth="1"/>
    <col min="5" max="5" width="13.28515625" style="68" customWidth="1"/>
  </cols>
  <sheetData>
    <row r="1" spans="1:7" x14ac:dyDescent="0.25">
      <c r="A1" s="94" t="s">
        <v>164</v>
      </c>
      <c r="B1" t="s">
        <v>163</v>
      </c>
      <c r="C1" s="113" t="s">
        <v>93</v>
      </c>
      <c r="D1" s="113" t="s">
        <v>165</v>
      </c>
      <c r="E1" s="114" t="s">
        <v>91</v>
      </c>
      <c r="F1" s="114" t="s">
        <v>167</v>
      </c>
      <c r="G1" s="114" t="s">
        <v>165</v>
      </c>
    </row>
    <row r="2" spans="1:7" x14ac:dyDescent="0.25">
      <c r="A2" s="94">
        <v>1</v>
      </c>
      <c r="B2">
        <v>111</v>
      </c>
      <c r="C2" s="113">
        <v>10</v>
      </c>
      <c r="D2" s="113" t="s">
        <v>166</v>
      </c>
      <c r="E2" s="114">
        <v>1</v>
      </c>
      <c r="F2" s="114" t="s">
        <v>168</v>
      </c>
      <c r="G2" s="115" t="s">
        <v>161</v>
      </c>
    </row>
    <row r="3" spans="1:7" x14ac:dyDescent="0.25">
      <c r="A3" s="94">
        <v>2</v>
      </c>
      <c r="B3">
        <v>222</v>
      </c>
      <c r="C3" s="113">
        <v>10</v>
      </c>
      <c r="D3" s="113"/>
      <c r="E3" s="114">
        <v>2</v>
      </c>
      <c r="F3" s="114" t="s">
        <v>168</v>
      </c>
      <c r="G3" s="115" t="s">
        <v>161</v>
      </c>
    </row>
    <row r="4" spans="1:7" x14ac:dyDescent="0.25">
      <c r="A4" s="94">
        <v>3</v>
      </c>
      <c r="B4">
        <v>333</v>
      </c>
      <c r="C4" s="113">
        <v>10</v>
      </c>
      <c r="D4" s="113"/>
      <c r="E4" s="114" t="s">
        <v>8</v>
      </c>
      <c r="F4" s="114" t="s">
        <v>69</v>
      </c>
      <c r="G4" s="115" t="s">
        <v>162</v>
      </c>
    </row>
    <row r="5" spans="1:7" x14ac:dyDescent="0.25">
      <c r="A5" s="94">
        <v>4</v>
      </c>
      <c r="B5" s="68">
        <v>444</v>
      </c>
      <c r="C5" s="113">
        <v>10</v>
      </c>
      <c r="D5" s="113"/>
      <c r="E5" s="114">
        <v>3</v>
      </c>
      <c r="F5" s="114" t="s">
        <v>168</v>
      </c>
      <c r="G5" s="115" t="s">
        <v>161</v>
      </c>
    </row>
    <row r="6" spans="1:7" x14ac:dyDescent="0.25">
      <c r="A6" s="94">
        <v>5</v>
      </c>
      <c r="B6" s="68">
        <v>555</v>
      </c>
      <c r="C6" s="113">
        <v>10</v>
      </c>
      <c r="D6" s="113"/>
      <c r="E6" s="114">
        <v>4</v>
      </c>
      <c r="F6" s="114" t="s">
        <v>168</v>
      </c>
      <c r="G6" s="115" t="s">
        <v>161</v>
      </c>
    </row>
    <row r="7" spans="1:7" x14ac:dyDescent="0.25">
      <c r="A7" s="94">
        <v>6</v>
      </c>
      <c r="B7" s="68">
        <v>666</v>
      </c>
      <c r="C7" s="113">
        <v>10</v>
      </c>
      <c r="D7" s="113"/>
      <c r="E7" s="114" t="s">
        <v>169</v>
      </c>
      <c r="F7" s="114" t="s">
        <v>69</v>
      </c>
      <c r="G7" s="115" t="s">
        <v>162</v>
      </c>
    </row>
    <row r="8" spans="1:7" x14ac:dyDescent="0.25">
      <c r="A8" s="94">
        <v>7</v>
      </c>
      <c r="B8" s="68">
        <v>777</v>
      </c>
      <c r="C8" s="113">
        <v>10</v>
      </c>
      <c r="D8" s="113"/>
      <c r="E8" s="114">
        <v>5</v>
      </c>
      <c r="F8" s="114" t="s">
        <v>168</v>
      </c>
      <c r="G8" s="115" t="s">
        <v>161</v>
      </c>
    </row>
    <row r="9" spans="1:7" x14ac:dyDescent="0.25">
      <c r="A9" s="94">
        <v>8</v>
      </c>
      <c r="B9" s="68">
        <v>888</v>
      </c>
      <c r="C9" s="113">
        <v>10</v>
      </c>
      <c r="D9" s="113"/>
      <c r="E9" s="114">
        <v>6</v>
      </c>
      <c r="F9" s="114" t="s">
        <v>168</v>
      </c>
      <c r="G9" s="115" t="s">
        <v>161</v>
      </c>
    </row>
    <row r="10" spans="1:7" x14ac:dyDescent="0.25">
      <c r="A10" s="94">
        <v>9</v>
      </c>
      <c r="B10" s="68">
        <v>999</v>
      </c>
      <c r="C10" s="113">
        <v>10</v>
      </c>
      <c r="D10" s="113"/>
      <c r="E10" s="114" t="s">
        <v>8</v>
      </c>
      <c r="F10" s="114" t="s">
        <v>69</v>
      </c>
      <c r="G10" s="115" t="s">
        <v>162</v>
      </c>
    </row>
    <row r="11" spans="1:7" x14ac:dyDescent="0.25">
      <c r="A11" s="94">
        <v>10</v>
      </c>
      <c r="B11" s="68">
        <v>1110</v>
      </c>
      <c r="C11" s="113">
        <v>10</v>
      </c>
      <c r="D11" s="113"/>
      <c r="E11" s="114">
        <v>7</v>
      </c>
      <c r="F11" s="114" t="s">
        <v>168</v>
      </c>
      <c r="G11" s="115" t="s">
        <v>161</v>
      </c>
    </row>
    <row r="12" spans="1:7" x14ac:dyDescent="0.25">
      <c r="A12" s="94">
        <v>11</v>
      </c>
      <c r="B12" s="68">
        <v>1221</v>
      </c>
      <c r="C12" s="113">
        <v>10</v>
      </c>
      <c r="D12" s="113"/>
      <c r="E12" s="114">
        <v>8</v>
      </c>
      <c r="F12" s="114" t="s">
        <v>168</v>
      </c>
      <c r="G12" s="115" t="s">
        <v>161</v>
      </c>
    </row>
    <row r="13" spans="1:7" x14ac:dyDescent="0.25">
      <c r="A13" s="94">
        <v>12</v>
      </c>
      <c r="B13" s="68">
        <v>1332</v>
      </c>
      <c r="C13" s="113">
        <v>10</v>
      </c>
      <c r="D13" s="113"/>
      <c r="E13" s="114" t="s">
        <v>169</v>
      </c>
      <c r="F13" s="114" t="s">
        <v>69</v>
      </c>
      <c r="G13" s="115" t="s">
        <v>162</v>
      </c>
    </row>
    <row r="14" spans="1:7" x14ac:dyDescent="0.25">
      <c r="A14" s="94">
        <v>13</v>
      </c>
      <c r="B14" s="68">
        <v>1443</v>
      </c>
      <c r="C14" s="113">
        <v>10</v>
      </c>
      <c r="D14" s="113"/>
      <c r="E14" s="114">
        <v>9</v>
      </c>
      <c r="F14" s="114" t="s">
        <v>168</v>
      </c>
      <c r="G14" s="115" t="s">
        <v>161</v>
      </c>
    </row>
    <row r="15" spans="1:7" x14ac:dyDescent="0.25">
      <c r="A15" s="94">
        <v>14</v>
      </c>
      <c r="B15" s="68">
        <v>1554</v>
      </c>
      <c r="C15" s="113">
        <v>10</v>
      </c>
      <c r="D15" s="113"/>
      <c r="E15" s="114">
        <v>10</v>
      </c>
      <c r="F15" s="114" t="s">
        <v>168</v>
      </c>
      <c r="G15" s="115" t="s">
        <v>161</v>
      </c>
    </row>
    <row r="16" spans="1:7" x14ac:dyDescent="0.25">
      <c r="A16" s="94">
        <v>15</v>
      </c>
      <c r="B16" s="68">
        <v>1665</v>
      </c>
      <c r="C16" s="113">
        <v>10</v>
      </c>
      <c r="D16" s="113"/>
      <c r="E16" s="114" t="s">
        <v>8</v>
      </c>
      <c r="F16" s="114" t="s">
        <v>69</v>
      </c>
      <c r="G16" s="115" t="s">
        <v>162</v>
      </c>
    </row>
    <row r="17" spans="1:7" x14ac:dyDescent="0.25">
      <c r="A17" s="94">
        <v>16</v>
      </c>
      <c r="B17" s="68">
        <v>1776</v>
      </c>
      <c r="C17" s="113">
        <v>10</v>
      </c>
      <c r="D17" s="113"/>
      <c r="E17" s="114" t="s">
        <v>170</v>
      </c>
      <c r="F17" s="114" t="s">
        <v>69</v>
      </c>
      <c r="G17" s="115" t="s">
        <v>162</v>
      </c>
    </row>
    <row r="18" spans="1:7" x14ac:dyDescent="0.25">
      <c r="A18" s="94">
        <v>17</v>
      </c>
      <c r="B18" s="68">
        <v>1887</v>
      </c>
      <c r="C18" s="113">
        <v>10</v>
      </c>
      <c r="D18" s="113"/>
      <c r="E18" s="114" t="s">
        <v>171</v>
      </c>
      <c r="F18" s="114" t="s">
        <v>69</v>
      </c>
      <c r="G18" s="115" t="s">
        <v>162</v>
      </c>
    </row>
    <row r="19" spans="1:7" x14ac:dyDescent="0.25">
      <c r="A19" s="94">
        <v>18</v>
      </c>
      <c r="B19" s="68">
        <v>1998</v>
      </c>
      <c r="C19" s="113">
        <v>10</v>
      </c>
      <c r="D19" s="113"/>
      <c r="E19" s="114" t="s">
        <v>170</v>
      </c>
      <c r="F19" s="114" t="s">
        <v>69</v>
      </c>
      <c r="G19" s="115" t="s">
        <v>162</v>
      </c>
    </row>
    <row r="20" spans="1:7" x14ac:dyDescent="0.25">
      <c r="A20" s="94">
        <v>19</v>
      </c>
      <c r="B20" s="68">
        <v>2109</v>
      </c>
      <c r="C20" s="113">
        <v>10</v>
      </c>
      <c r="D20" s="113"/>
      <c r="E20" s="114"/>
      <c r="F20" s="114"/>
      <c r="G20" s="114"/>
    </row>
    <row r="21" spans="1:7" x14ac:dyDescent="0.25">
      <c r="A21" s="94">
        <v>20</v>
      </c>
      <c r="B21" s="68">
        <v>2220</v>
      </c>
      <c r="C21" s="113">
        <v>10</v>
      </c>
      <c r="D21" s="113"/>
      <c r="E21" s="114"/>
      <c r="F21" s="114"/>
      <c r="G21" s="114"/>
    </row>
    <row r="22" spans="1:7" x14ac:dyDescent="0.25">
      <c r="A22" s="94">
        <v>21</v>
      </c>
      <c r="B22" s="68">
        <v>2331</v>
      </c>
      <c r="C22" s="113">
        <v>10</v>
      </c>
      <c r="D22" s="113"/>
      <c r="E22" s="114"/>
      <c r="F22" s="114"/>
      <c r="G22" s="114"/>
    </row>
    <row r="23" spans="1:7" x14ac:dyDescent="0.25">
      <c r="A23" s="94">
        <v>22</v>
      </c>
      <c r="B23" s="68">
        <v>2442</v>
      </c>
      <c r="C23" s="113">
        <v>10</v>
      </c>
      <c r="D23" s="113"/>
      <c r="E23" s="114"/>
      <c r="F23" s="114"/>
      <c r="G23" s="114"/>
    </row>
    <row r="24" spans="1:7" x14ac:dyDescent="0.25">
      <c r="A24" s="94">
        <v>23</v>
      </c>
      <c r="B24" s="68">
        <v>2553</v>
      </c>
      <c r="C24" s="113">
        <v>10</v>
      </c>
      <c r="D24" s="113"/>
      <c r="E24" s="114"/>
      <c r="F24" s="114"/>
      <c r="G24" s="114"/>
    </row>
    <row r="25" spans="1:7" x14ac:dyDescent="0.25">
      <c r="A25" s="94">
        <v>24</v>
      </c>
      <c r="B25" s="68">
        <v>2664</v>
      </c>
      <c r="C25" s="113">
        <v>10</v>
      </c>
      <c r="D25" s="113"/>
      <c r="E25" s="114"/>
      <c r="F25" s="114"/>
      <c r="G25" s="114"/>
    </row>
    <row r="26" spans="1:7" x14ac:dyDescent="0.25">
      <c r="A26" s="94">
        <v>25</v>
      </c>
      <c r="B26" s="68">
        <v>2775</v>
      </c>
      <c r="C26" s="113">
        <v>10</v>
      </c>
      <c r="D26" s="113"/>
      <c r="E26" s="114"/>
      <c r="F26" s="114"/>
      <c r="G26" s="114"/>
    </row>
    <row r="27" spans="1:7" x14ac:dyDescent="0.25">
      <c r="A27" s="94">
        <v>26</v>
      </c>
      <c r="B27" s="68">
        <v>2886</v>
      </c>
      <c r="C27" s="113">
        <v>10</v>
      </c>
      <c r="D27" s="113"/>
      <c r="E27" s="114"/>
      <c r="F27" s="114"/>
      <c r="G27" s="114"/>
    </row>
    <row r="28" spans="1:7" x14ac:dyDescent="0.25">
      <c r="A28" s="94">
        <v>27</v>
      </c>
      <c r="B28" s="68">
        <v>2997</v>
      </c>
      <c r="C28" s="113">
        <v>10</v>
      </c>
      <c r="D28" s="113"/>
      <c r="E28" s="114"/>
      <c r="F28" s="114"/>
      <c r="G28" s="114"/>
    </row>
    <row r="29" spans="1:7" x14ac:dyDescent="0.25">
      <c r="A29" s="94">
        <v>28</v>
      </c>
      <c r="B29" s="68">
        <v>3108</v>
      </c>
      <c r="C29" s="113">
        <v>10</v>
      </c>
      <c r="D29" s="113"/>
      <c r="E29" s="114"/>
      <c r="F29" s="114"/>
      <c r="G29" s="114"/>
    </row>
    <row r="30" spans="1:7" x14ac:dyDescent="0.25">
      <c r="A30" s="94">
        <v>29</v>
      </c>
      <c r="B30" s="68">
        <v>3219</v>
      </c>
      <c r="C30" s="113">
        <v>10</v>
      </c>
      <c r="D30" s="113"/>
      <c r="E30" s="114"/>
      <c r="F30" s="114"/>
      <c r="G30" s="114"/>
    </row>
    <row r="31" spans="1:7" x14ac:dyDescent="0.25">
      <c r="A31" s="94">
        <v>30</v>
      </c>
      <c r="B31" s="68">
        <v>3330</v>
      </c>
      <c r="C31" s="113">
        <v>10</v>
      </c>
      <c r="D31" s="113"/>
      <c r="E31" s="114"/>
      <c r="F31" s="114"/>
      <c r="G31" s="114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workbookViewId="0">
      <selection activeCell="M39" sqref="M39"/>
    </sheetView>
  </sheetViews>
  <sheetFormatPr baseColWidth="10" defaultRowHeight="15" x14ac:dyDescent="0.25"/>
  <cols>
    <col min="6" max="6" width="11.42578125" customWidth="1"/>
    <col min="7" max="7" width="11.42578125" style="130"/>
    <col min="8" max="8" width="23.28515625" customWidth="1"/>
    <col min="13" max="13" width="1" customWidth="1"/>
  </cols>
  <sheetData>
    <row r="1" spans="1:11" s="68" customFormat="1" ht="346.5" customHeight="1" x14ac:dyDescent="0.25">
      <c r="G1" s="130"/>
    </row>
    <row r="2" spans="1:11" s="68" customFormat="1" ht="29.25" customHeight="1" x14ac:dyDescent="0.25">
      <c r="A2" s="88" t="s">
        <v>205</v>
      </c>
      <c r="G2" s="130" t="s">
        <v>206</v>
      </c>
    </row>
    <row r="3" spans="1:11" x14ac:dyDescent="0.25">
      <c r="A3">
        <v>139.5</v>
      </c>
      <c r="B3">
        <v>76.5</v>
      </c>
      <c r="C3">
        <v>243</v>
      </c>
      <c r="D3">
        <v>20</v>
      </c>
      <c r="E3">
        <v>20</v>
      </c>
      <c r="F3" s="88">
        <f>SUM(A3:E3)</f>
        <v>499</v>
      </c>
      <c r="G3" s="130">
        <v>1</v>
      </c>
      <c r="K3" t="s">
        <v>198</v>
      </c>
    </row>
    <row r="4" spans="1:11" x14ac:dyDescent="0.25">
      <c r="A4" s="68">
        <v>139.5</v>
      </c>
      <c r="B4" s="68">
        <v>76.5</v>
      </c>
      <c r="C4" s="68">
        <v>243</v>
      </c>
      <c r="D4">
        <v>20</v>
      </c>
      <c r="E4">
        <v>20</v>
      </c>
      <c r="F4" s="88">
        <f>SUM(A4:E4)</f>
        <v>499</v>
      </c>
      <c r="G4" s="130">
        <v>2</v>
      </c>
      <c r="K4" t="s">
        <v>200</v>
      </c>
    </row>
    <row r="5" spans="1:11" x14ac:dyDescent="0.25">
      <c r="K5" t="s">
        <v>201</v>
      </c>
    </row>
    <row r="6" spans="1:11" x14ac:dyDescent="0.25">
      <c r="A6" s="68"/>
      <c r="B6" s="68"/>
      <c r="C6" s="68"/>
      <c r="D6" s="68"/>
      <c r="E6" s="68"/>
      <c r="F6" s="88"/>
    </row>
    <row r="8" spans="1:11" x14ac:dyDescent="0.25">
      <c r="A8" s="68">
        <v>139.5</v>
      </c>
      <c r="B8" s="68">
        <v>76.5</v>
      </c>
      <c r="C8" s="68">
        <v>243</v>
      </c>
      <c r="D8" s="68">
        <v>20</v>
      </c>
      <c r="E8" s="68">
        <v>20</v>
      </c>
      <c r="F8" s="88">
        <f>SUM(A8:E8)</f>
        <v>499</v>
      </c>
      <c r="G8" s="130">
        <v>3</v>
      </c>
      <c r="K8" s="68" t="s">
        <v>199</v>
      </c>
    </row>
    <row r="9" spans="1:11" x14ac:dyDescent="0.25">
      <c r="A9" s="68">
        <v>139.5</v>
      </c>
      <c r="B9" s="68">
        <v>76.5</v>
      </c>
      <c r="C9" s="68">
        <v>243</v>
      </c>
      <c r="D9" s="68">
        <v>20</v>
      </c>
      <c r="E9" s="68">
        <v>20</v>
      </c>
      <c r="F9" s="88">
        <f>SUM(A9:E9)</f>
        <v>499</v>
      </c>
      <c r="G9" s="130">
        <v>4</v>
      </c>
      <c r="K9" s="68" t="s">
        <v>200</v>
      </c>
    </row>
    <row r="10" spans="1:11" x14ac:dyDescent="0.25">
      <c r="K10" s="68" t="s">
        <v>201</v>
      </c>
    </row>
    <row r="11" spans="1:11" x14ac:dyDescent="0.25">
      <c r="A11" s="68"/>
      <c r="B11" s="68"/>
      <c r="C11" s="68"/>
      <c r="D11" s="68"/>
      <c r="E11" s="68"/>
      <c r="F11" s="88"/>
    </row>
    <row r="12" spans="1:11" x14ac:dyDescent="0.25">
      <c r="A12" s="68"/>
      <c r="B12" s="68"/>
      <c r="C12" s="68"/>
      <c r="D12" s="68"/>
      <c r="E12" s="68"/>
      <c r="F12" s="88"/>
      <c r="G12" s="130" t="s">
        <v>57</v>
      </c>
    </row>
    <row r="13" spans="1:11" x14ac:dyDescent="0.25">
      <c r="A13" s="68">
        <v>139.5</v>
      </c>
      <c r="B13" s="68">
        <v>76.5</v>
      </c>
      <c r="C13" s="68">
        <v>243</v>
      </c>
      <c r="D13" s="68">
        <v>20</v>
      </c>
      <c r="E13" s="68">
        <v>20</v>
      </c>
      <c r="F13" s="88">
        <f t="shared" ref="F13:F14" si="0">SUM(A13:E13)</f>
        <v>499</v>
      </c>
      <c r="G13" s="130">
        <v>5</v>
      </c>
      <c r="K13" s="68" t="s">
        <v>202</v>
      </c>
    </row>
    <row r="14" spans="1:11" x14ac:dyDescent="0.25">
      <c r="A14" s="68">
        <v>139.5</v>
      </c>
      <c r="B14" s="68">
        <v>76.5</v>
      </c>
      <c r="C14" s="68">
        <v>243</v>
      </c>
      <c r="D14" s="68">
        <v>20</v>
      </c>
      <c r="E14" s="68">
        <v>20</v>
      </c>
      <c r="F14" s="88">
        <f t="shared" si="0"/>
        <v>499</v>
      </c>
      <c r="G14" s="130">
        <v>6</v>
      </c>
      <c r="K14" s="68" t="s">
        <v>203</v>
      </c>
    </row>
    <row r="15" spans="1:11" x14ac:dyDescent="0.25">
      <c r="A15" s="68"/>
      <c r="B15" s="68"/>
      <c r="C15" s="68"/>
      <c r="D15" s="68"/>
      <c r="E15" s="68"/>
      <c r="F15" s="68"/>
    </row>
    <row r="16" spans="1:11" x14ac:dyDescent="0.25">
      <c r="A16" s="68"/>
      <c r="B16" s="68"/>
      <c r="C16" s="68"/>
      <c r="D16" s="68"/>
      <c r="E16" s="68"/>
      <c r="F16" s="88"/>
    </row>
    <row r="17" spans="1:11" x14ac:dyDescent="0.25">
      <c r="A17" s="68"/>
      <c r="B17" s="68"/>
      <c r="C17" s="68"/>
      <c r="D17" s="68"/>
      <c r="E17" s="68"/>
      <c r="F17" s="88"/>
      <c r="G17" s="130" t="s">
        <v>57</v>
      </c>
    </row>
    <row r="19" spans="1:11" x14ac:dyDescent="0.25">
      <c r="A19" s="68">
        <v>139.5</v>
      </c>
      <c r="B19" s="68">
        <v>76.5</v>
      </c>
      <c r="C19" s="68">
        <v>243</v>
      </c>
      <c r="D19" s="68">
        <v>20</v>
      </c>
      <c r="E19" s="68">
        <v>20</v>
      </c>
      <c r="F19" s="88">
        <f>SUM(A19:E19)</f>
        <v>499</v>
      </c>
      <c r="G19" s="130">
        <v>7</v>
      </c>
      <c r="K19" s="68" t="s">
        <v>202</v>
      </c>
    </row>
    <row r="20" spans="1:11" x14ac:dyDescent="0.25">
      <c r="A20" s="68">
        <v>139.5</v>
      </c>
      <c r="B20" s="68">
        <v>76.5</v>
      </c>
      <c r="C20" s="68">
        <v>243</v>
      </c>
      <c r="D20" s="68">
        <v>20</v>
      </c>
      <c r="E20" s="68">
        <v>20</v>
      </c>
      <c r="F20" s="88">
        <f>SUM(A20:E20)</f>
        <v>499</v>
      </c>
      <c r="G20" s="130">
        <v>8</v>
      </c>
      <c r="K20" s="68" t="s">
        <v>203</v>
      </c>
    </row>
    <row r="21" spans="1:11" x14ac:dyDescent="0.25">
      <c r="A21" s="68"/>
      <c r="B21" s="68"/>
      <c r="C21" s="68"/>
      <c r="D21" s="68"/>
      <c r="E21" s="68"/>
      <c r="F21" s="68"/>
    </row>
    <row r="22" spans="1:11" x14ac:dyDescent="0.25">
      <c r="A22" s="68"/>
      <c r="B22" s="68"/>
      <c r="C22" s="68"/>
      <c r="D22" s="68"/>
      <c r="E22" s="68"/>
      <c r="F22" s="88"/>
    </row>
    <row r="23" spans="1:11" x14ac:dyDescent="0.25">
      <c r="A23" s="68"/>
      <c r="B23" s="68"/>
      <c r="C23" s="68"/>
      <c r="D23" s="68"/>
      <c r="E23" s="68"/>
      <c r="F23" s="88"/>
      <c r="G23" s="130" t="s">
        <v>57</v>
      </c>
    </row>
    <row r="24" spans="1:11" x14ac:dyDescent="0.25">
      <c r="A24" s="68"/>
      <c r="B24" s="68"/>
      <c r="C24" s="68"/>
      <c r="D24" s="68"/>
      <c r="E24" s="68"/>
      <c r="F24" s="68"/>
    </row>
    <row r="25" spans="1:11" x14ac:dyDescent="0.25">
      <c r="A25" s="68">
        <v>139.5</v>
      </c>
      <c r="B25" s="68">
        <v>76.5</v>
      </c>
      <c r="C25" s="68">
        <v>243</v>
      </c>
      <c r="D25" s="68">
        <v>20</v>
      </c>
      <c r="E25" s="68">
        <v>20</v>
      </c>
      <c r="F25" s="88">
        <f>SUM(A25:E25)</f>
        <v>499</v>
      </c>
      <c r="G25" s="130">
        <v>9</v>
      </c>
      <c r="K25" s="68" t="s">
        <v>202</v>
      </c>
    </row>
    <row r="26" spans="1:11" x14ac:dyDescent="0.25">
      <c r="A26" s="68">
        <v>139.5</v>
      </c>
      <c r="B26" s="68">
        <v>76.5</v>
      </c>
      <c r="C26" s="68">
        <v>243</v>
      </c>
      <c r="D26" s="68">
        <v>20</v>
      </c>
      <c r="E26" s="68">
        <v>20</v>
      </c>
      <c r="F26" s="88">
        <f>SUM(A26:E26)</f>
        <v>499</v>
      </c>
      <c r="G26" s="130">
        <v>10</v>
      </c>
      <c r="K26" s="68" t="s">
        <v>203</v>
      </c>
    </row>
    <row r="27" spans="1:11" x14ac:dyDescent="0.25">
      <c r="A27" s="68"/>
      <c r="B27" s="68"/>
      <c r="C27" s="68"/>
      <c r="D27" s="68"/>
      <c r="E27" s="68"/>
      <c r="F27" s="68"/>
    </row>
    <row r="28" spans="1:11" x14ac:dyDescent="0.25">
      <c r="A28" s="68"/>
      <c r="B28" s="68"/>
      <c r="C28" s="68"/>
      <c r="D28" s="68"/>
      <c r="E28" s="68"/>
      <c r="F28" s="88"/>
    </row>
    <row r="29" spans="1:11" x14ac:dyDescent="0.25">
      <c r="A29" s="68"/>
      <c r="B29" s="68"/>
      <c r="C29" s="68"/>
      <c r="D29" s="68"/>
      <c r="E29" s="68"/>
      <c r="F29" s="88"/>
      <c r="G29" s="130" t="s">
        <v>57</v>
      </c>
    </row>
    <row r="30" spans="1:11" x14ac:dyDescent="0.25">
      <c r="A30" s="68"/>
      <c r="B30" s="68"/>
      <c r="C30" s="68"/>
      <c r="D30" s="68"/>
      <c r="E30" s="68"/>
      <c r="F30" s="68"/>
    </row>
    <row r="31" spans="1:11" x14ac:dyDescent="0.25">
      <c r="A31" s="68">
        <v>139.5</v>
      </c>
      <c r="B31" s="68">
        <v>76.5</v>
      </c>
      <c r="C31" s="68">
        <v>243</v>
      </c>
      <c r="D31" s="68">
        <v>20</v>
      </c>
      <c r="E31" s="68">
        <v>20</v>
      </c>
      <c r="F31" s="88">
        <f t="shared" ref="F31:F32" si="1">SUM(A31:E31)</f>
        <v>499</v>
      </c>
      <c r="G31" s="130">
        <v>11</v>
      </c>
      <c r="K31" s="68" t="s">
        <v>204</v>
      </c>
    </row>
    <row r="32" spans="1:11" x14ac:dyDescent="0.25">
      <c r="A32" s="68">
        <v>139.5</v>
      </c>
      <c r="B32" s="68">
        <v>76.5</v>
      </c>
      <c r="C32" s="68">
        <v>243</v>
      </c>
      <c r="D32" s="68">
        <v>20</v>
      </c>
      <c r="E32" s="68">
        <v>20</v>
      </c>
      <c r="F32" s="88">
        <f t="shared" si="1"/>
        <v>499</v>
      </c>
      <c r="G32" s="130">
        <v>12</v>
      </c>
      <c r="K32" s="68" t="s">
        <v>203</v>
      </c>
    </row>
    <row r="33" spans="1:7" x14ac:dyDescent="0.25">
      <c r="A33" s="68" t="s">
        <v>57</v>
      </c>
      <c r="B33" s="68">
        <v>76.5</v>
      </c>
      <c r="C33" s="68">
        <v>243</v>
      </c>
      <c r="D33" s="68">
        <v>20</v>
      </c>
      <c r="E33" s="68">
        <v>20</v>
      </c>
      <c r="F33" s="88">
        <f>SUM(A33:E33)</f>
        <v>359.5</v>
      </c>
      <c r="G33" s="130">
        <v>13</v>
      </c>
    </row>
    <row r="34" spans="1:7" x14ac:dyDescent="0.25">
      <c r="A34" s="68" t="s">
        <v>57</v>
      </c>
      <c r="B34" s="68">
        <v>76.5</v>
      </c>
      <c r="C34" s="68">
        <v>243</v>
      </c>
      <c r="D34" s="68">
        <v>20</v>
      </c>
      <c r="E34" s="68">
        <v>20</v>
      </c>
      <c r="F34" s="88">
        <f>SUM(A34:E34)</f>
        <v>359.5</v>
      </c>
      <c r="G34" s="130">
        <v>14</v>
      </c>
    </row>
    <row r="35" spans="1:7" x14ac:dyDescent="0.25">
      <c r="G35" s="130" t="s">
        <v>57</v>
      </c>
    </row>
    <row r="37" spans="1:7" x14ac:dyDescent="0.25">
      <c r="A37" s="68">
        <v>165</v>
      </c>
      <c r="B37" s="68">
        <v>165</v>
      </c>
      <c r="C37" s="68">
        <v>165</v>
      </c>
      <c r="D37" s="68"/>
      <c r="E37" s="68"/>
      <c r="F37" s="88">
        <f t="shared" ref="F37:F38" si="2">SUM(A37:E37)</f>
        <v>495</v>
      </c>
      <c r="G37" s="130">
        <v>15</v>
      </c>
    </row>
    <row r="38" spans="1:7" x14ac:dyDescent="0.25">
      <c r="A38" s="68">
        <v>165</v>
      </c>
      <c r="B38" s="68">
        <v>40</v>
      </c>
      <c r="C38" s="68">
        <v>40</v>
      </c>
      <c r="D38" s="68" t="s">
        <v>57</v>
      </c>
      <c r="E38" s="68" t="s">
        <v>57</v>
      </c>
      <c r="F38" s="88">
        <f t="shared" si="2"/>
        <v>245</v>
      </c>
      <c r="G38" s="130">
        <v>16</v>
      </c>
    </row>
    <row r="39" spans="1:7" x14ac:dyDescent="0.25">
      <c r="A39" s="68" t="s">
        <v>207</v>
      </c>
      <c r="B39" s="68"/>
      <c r="C39" s="68"/>
      <c r="D39" s="68"/>
      <c r="E39" s="68"/>
      <c r="F39" s="68"/>
    </row>
    <row r="40" spans="1:7" x14ac:dyDescent="0.25">
      <c r="A40" s="68"/>
      <c r="B40" s="68"/>
      <c r="C40" s="68"/>
      <c r="D40" s="68"/>
      <c r="E40" s="68"/>
      <c r="F40" s="68"/>
    </row>
    <row r="41" spans="1:7" x14ac:dyDescent="0.25">
      <c r="A41" s="68"/>
      <c r="B41" s="68"/>
      <c r="C41" s="68"/>
      <c r="D41" s="68"/>
      <c r="E41" s="68"/>
      <c r="F41" s="68"/>
      <c r="G41" s="130" t="s">
        <v>57</v>
      </c>
    </row>
    <row r="42" spans="1:7" x14ac:dyDescent="0.25">
      <c r="A42" s="68"/>
      <c r="B42" s="68"/>
      <c r="C42" s="68"/>
      <c r="D42" s="68"/>
      <c r="E42" s="68"/>
      <c r="F42" s="68"/>
    </row>
    <row r="43" spans="1:7" x14ac:dyDescent="0.25">
      <c r="A43" s="68"/>
      <c r="B43" s="68"/>
      <c r="C43" s="68"/>
      <c r="D43" s="68"/>
      <c r="E43" s="68"/>
      <c r="F43" s="68"/>
    </row>
    <row r="44" spans="1:7" x14ac:dyDescent="0.25">
      <c r="A44" s="68"/>
      <c r="B44" s="68"/>
      <c r="C44" s="68"/>
      <c r="D44" s="68"/>
      <c r="E44" s="68"/>
      <c r="F44" s="68"/>
    </row>
    <row r="45" spans="1:7" x14ac:dyDescent="0.25">
      <c r="A45" s="68"/>
      <c r="B45" s="68"/>
      <c r="C45" s="68"/>
      <c r="D45" s="68"/>
      <c r="E45" s="68"/>
      <c r="F45" s="68"/>
    </row>
    <row r="46" spans="1:7" x14ac:dyDescent="0.25">
      <c r="A46" s="68"/>
      <c r="B46" s="68"/>
      <c r="C46" s="68"/>
      <c r="D46" s="68"/>
      <c r="E46" s="68"/>
      <c r="F46" s="68"/>
    </row>
    <row r="47" spans="1:7" x14ac:dyDescent="0.25">
      <c r="A47" s="68"/>
      <c r="B47" s="68"/>
      <c r="C47" s="68"/>
      <c r="D47" s="68"/>
      <c r="E47" s="68"/>
      <c r="F47" s="68"/>
      <c r="G47" s="130" t="s">
        <v>57</v>
      </c>
    </row>
    <row r="48" spans="1:7" x14ac:dyDescent="0.25">
      <c r="A48" s="68"/>
      <c r="B48" s="68"/>
      <c r="C48" s="68"/>
      <c r="D48" s="68"/>
      <c r="E48" s="68"/>
      <c r="F48" s="68"/>
    </row>
    <row r="49" spans="1:6" x14ac:dyDescent="0.25">
      <c r="A49" s="68"/>
      <c r="B49" s="68"/>
      <c r="C49" s="68"/>
      <c r="D49" s="68"/>
      <c r="E49" s="68"/>
      <c r="F49" s="68"/>
    </row>
    <row r="50" spans="1:6" x14ac:dyDescent="0.25">
      <c r="A50" s="68"/>
      <c r="B50" s="68"/>
      <c r="C50" s="68"/>
      <c r="D50" s="68"/>
      <c r="E50" s="68"/>
      <c r="F50" s="68"/>
    </row>
    <row r="51" spans="1:6" x14ac:dyDescent="0.25">
      <c r="A51" s="68"/>
      <c r="B51" s="68"/>
      <c r="C51" s="68"/>
      <c r="D51" s="68"/>
      <c r="E51" s="68"/>
      <c r="F51" s="68"/>
    </row>
  </sheetData>
  <pageMargins left="0.7" right="0.7" top="0.78740157499999996" bottom="0.78740157499999996" header="0.3" footer="0.3"/>
  <pageSetup paperSize="9"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Einsatzplan</vt:lpstr>
      <vt:lpstr>Candlelight Dinner</vt:lpstr>
      <vt:lpstr>Schiffsfahrten</vt:lpstr>
      <vt:lpstr>Werthaltigkeit Tombola</vt:lpstr>
      <vt:lpstr>Schilder</vt:lpstr>
      <vt:lpstr>Lostranchen</vt:lpstr>
      <vt:lpstr>Zuschnitt Bilder</vt:lpstr>
      <vt:lpstr>Einsatzplan!Druckbereich</vt:lpstr>
      <vt:lpstr>Schiffsfahrten!Druckbereich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Joachim</dc:creator>
  <cp:lastModifiedBy>Joachim</cp:lastModifiedBy>
  <cp:lastPrinted>2014-09-04T21:19:10Z</cp:lastPrinted>
  <dcterms:created xsi:type="dcterms:W3CDTF">2014-05-16T10:04:28Z</dcterms:created>
  <dcterms:modified xsi:type="dcterms:W3CDTF">2014-09-04T21:19:17Z</dcterms:modified>
</cp:coreProperties>
</file>